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Результаты ЕГЭ\Пересдача 4 и 5  июля\"/>
    </mc:Choice>
  </mc:AlternateContent>
  <xr:revisionPtr revIDLastSave="0" documentId="13_ncr:1_{3504807A-7EFD-4E78-958D-9C3B5B11EC15}" xr6:coauthVersionLast="36" xr6:coauthVersionMax="36" xr10:uidLastSave="{00000000-0000-0000-0000-000000000000}"/>
  <bookViews>
    <workbookView xWindow="0" yWindow="0" windowWidth="28800" windowHeight="10410" xr2:uid="{9DC806F8-2E34-4854-9150-0ACEF77064EC}"/>
  </bookViews>
  <sheets>
    <sheet name="Общие данные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" i="1"/>
  <c r="I2" i="1"/>
  <c r="G2" i="1"/>
  <c r="E2" i="1" l="1"/>
  <c r="K2" i="1"/>
  <c r="E3" i="1"/>
  <c r="G3" i="1"/>
  <c r="I3" i="1"/>
  <c r="K3" i="1"/>
  <c r="E4" i="1"/>
  <c r="G4" i="1"/>
  <c r="I4" i="1"/>
  <c r="K4" i="1"/>
  <c r="E5" i="1"/>
  <c r="G5" i="1"/>
  <c r="I5" i="1"/>
  <c r="K5" i="1"/>
  <c r="E6" i="1"/>
  <c r="G6" i="1"/>
  <c r="I6" i="1"/>
  <c r="K6" i="1"/>
  <c r="E7" i="1"/>
  <c r="G7" i="1"/>
  <c r="I7" i="1"/>
  <c r="K7" i="1"/>
  <c r="E8" i="1"/>
  <c r="G8" i="1"/>
  <c r="I8" i="1"/>
  <c r="K8" i="1"/>
  <c r="E9" i="1"/>
  <c r="G9" i="1"/>
  <c r="I9" i="1"/>
  <c r="K9" i="1"/>
  <c r="E10" i="1"/>
  <c r="G10" i="1"/>
  <c r="I10" i="1"/>
  <c r="K10" i="1"/>
  <c r="E11" i="1"/>
  <c r="G11" i="1"/>
  <c r="I11" i="1"/>
  <c r="K11" i="1"/>
  <c r="E12" i="1"/>
  <c r="G12" i="1"/>
  <c r="I12" i="1"/>
  <c r="K12" i="1"/>
  <c r="E13" i="1"/>
  <c r="G13" i="1"/>
  <c r="I13" i="1"/>
  <c r="K13" i="1"/>
  <c r="E14" i="1"/>
  <c r="G14" i="1"/>
  <c r="I14" i="1"/>
  <c r="K14" i="1"/>
  <c r="E15" i="1"/>
  <c r="G15" i="1"/>
  <c r="I15" i="1"/>
  <c r="K15" i="1"/>
  <c r="E16" i="1"/>
  <c r="G16" i="1"/>
  <c r="I16" i="1"/>
  <c r="K16" i="1"/>
  <c r="E17" i="1"/>
  <c r="G17" i="1"/>
  <c r="I17" i="1"/>
  <c r="K17" i="1"/>
  <c r="E18" i="1"/>
  <c r="G18" i="1"/>
  <c r="I18" i="1"/>
  <c r="K18" i="1"/>
  <c r="E19" i="1"/>
  <c r="G19" i="1"/>
  <c r="I19" i="1"/>
  <c r="K19" i="1"/>
  <c r="E20" i="1"/>
  <c r="G20" i="1"/>
  <c r="I20" i="1"/>
  <c r="K20" i="1"/>
  <c r="E21" i="1"/>
  <c r="G21" i="1"/>
  <c r="I21" i="1"/>
  <c r="K21" i="1"/>
  <c r="E22" i="1"/>
  <c r="G22" i="1"/>
  <c r="I22" i="1"/>
  <c r="K22" i="1"/>
  <c r="H28" i="2" l="1"/>
  <c r="H27" i="2"/>
  <c r="H29" i="2"/>
</calcChain>
</file>

<file path=xl/sharedStrings.xml><?xml version="1.0" encoding="utf-8"?>
<sst xmlns="http://schemas.openxmlformats.org/spreadsheetml/2006/main" count="114" uniqueCount="85">
  <si>
    <t>МСУ</t>
  </si>
  <si>
    <t>Количество подавших заявление, чел.</t>
  </si>
  <si>
    <t>Приморский край</t>
  </si>
  <si>
    <t>1 Артём ГО</t>
  </si>
  <si>
    <t>2 Арсеньев ГО</t>
  </si>
  <si>
    <t>3 Дальнегорск ГО</t>
  </si>
  <si>
    <t>5 Владивосток ГО</t>
  </si>
  <si>
    <t>6 Лесозаводск ГО</t>
  </si>
  <si>
    <t>7 Находка ГО</t>
  </si>
  <si>
    <t>12 Фокино ГО</t>
  </si>
  <si>
    <t>13 Кавалеровский МО</t>
  </si>
  <si>
    <t>20 Надеждинский МР</t>
  </si>
  <si>
    <t>24 Чугуевский МО</t>
  </si>
  <si>
    <t>29 Хорольский МО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</si>
  <si>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</si>
  <si>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</si>
  <si>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</si>
  <si>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</si>
  <si>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</si>
  <si>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</si>
  <si>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</si>
  <si>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</si>
  <si>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</si>
  <si>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Арсеньев ГО</t>
  </si>
  <si>
    <t>Дальнегорск ГО</t>
  </si>
  <si>
    <t>Владивосток ГО</t>
  </si>
  <si>
    <t>Лесозаводск ГО</t>
  </si>
  <si>
    <t>Находка ГО</t>
  </si>
  <si>
    <t>Фокино ГО</t>
  </si>
  <si>
    <t>Чугуевский МО</t>
  </si>
  <si>
    <t>Хорольский МО</t>
  </si>
  <si>
    <t>Код МСУ</t>
  </si>
  <si>
    <t>Кавалеровский МО</t>
  </si>
  <si>
    <t>Надеждинский МР</t>
  </si>
  <si>
    <t>От порога до 60, чел.</t>
  </si>
  <si>
    <t>Доля от порога до 60, %</t>
  </si>
  <si>
    <t>Доля не преодолевших минимальный порог, %</t>
  </si>
  <si>
    <t>минимальный балл - 36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</si>
  <si>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</si>
  <si>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</si>
  <si>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</si>
  <si>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</si>
  <si>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</si>
  <si>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</si>
  <si>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</si>
  <si>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 xml:space="preserve">из них не преодолели минимальный порог в  основные сроки </t>
  </si>
  <si>
    <t>Уссурийск ГО</t>
  </si>
  <si>
    <t>10 Уссурийск ГО</t>
  </si>
  <si>
    <t>распределение по тестовому баллу</t>
  </si>
  <si>
    <t>кол-во участников, не преодолевших минимальный порог в  основные сроки и в "президентские дни"</t>
  </si>
  <si>
    <t>кол-во участников,  не преодолевших минимальный порог в  основные сроки, но преодолевших минимальный порог в "президентские дни"</t>
  </si>
  <si>
    <t>кол-во участников,  преодолевших минимальный порог в  основные сроки, но не преодолевших минимальный порог в "президентские дни"</t>
  </si>
  <si>
    <t>кол-во участников,  преодолевших минимальный порог в  основные сроки и в "президентские дни"</t>
  </si>
  <si>
    <t>кол-во участников, не преодолевших минимальный порог в  основные сроки и  в "президентские дни", Результат остался на прежнем уровне</t>
  </si>
  <si>
    <t>кол-во участников, не преодолевших минимальный порог в  основные сроки и  в "президентские дни", Результат повышен</t>
  </si>
  <si>
    <t>кол-во участников, не преодолевших минимальный порог в  основные сроки и  в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</si>
  <si>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"президентские дни"
Результат повышен</t>
  </si>
  <si>
    <t>кол-во участников, из преодолевших минимальный порог в  основные сроки, но не преодолевших порог 0в "президентские дни"
Результат понижен</t>
  </si>
  <si>
    <t>кол-во участников, из преодолевших минимальный порог в  основные сроки и 0в "президентские дни"
Результат на  том же уровне</t>
  </si>
  <si>
    <t>кол-во участников, из преодолевших минимальный порог в  основные сроки и 0в "президентские дни"
Результат повышен</t>
  </si>
  <si>
    <t>кол-во участников, из преодолевших минимальный порог в  основные сроки и 0в "президентские дни"
Результат понижен</t>
  </si>
  <si>
    <t>не преодолели минимальный порог ни в  основной день, ни в "президентские дни"</t>
  </si>
  <si>
    <t>данные по участникам, имеющим фактический результат за пересдачу в "президентские дни" (ВТГ). Минимальный балл - 36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</si>
  <si>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</si>
  <si>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</si>
  <si>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</si>
  <si>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не преодолели минимальный порог в  основной день, но преодолели в "президентские дни"</t>
  </si>
  <si>
    <t>преодолели порог в  основной день, но не преодолели в "президентские дни"</t>
  </si>
  <si>
    <t>преодолели порог в основной день и в "президентские дни"</t>
  </si>
  <si>
    <t>Дальнереченск ГО</t>
  </si>
  <si>
    <t>Спасск-Дальний ГО</t>
  </si>
  <si>
    <t>Кировский МР</t>
  </si>
  <si>
    <t>Лазовский МО</t>
  </si>
  <si>
    <t>Октябрьский МО</t>
  </si>
  <si>
    <t>Тернейский МО</t>
  </si>
  <si>
    <t>Пограничный МО</t>
  </si>
  <si>
    <t>Хасанский МО</t>
  </si>
  <si>
    <t>4 Дальнереченск ГО</t>
  </si>
  <si>
    <t>9 Спасск Дальний ГО</t>
  </si>
  <si>
    <t>16 Кировский МР</t>
  </si>
  <si>
    <t>18 Лазовский МО</t>
  </si>
  <si>
    <t>21 Октябрьский МО</t>
  </si>
  <si>
    <t>30 Тернейский МО</t>
  </si>
  <si>
    <t>31 Пограничный МО</t>
  </si>
  <si>
    <t>32 Хасанский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</si>
</sst>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4" borderId="1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0" fillId="0" borderId="1" xfId="0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2" fillId="0" borderId="0" xfId="0" applyFont="1"/>
    <xf numFmtId="0" fontId="0" fillId="0" borderId="3" xfId="0" applyBorder="1"/>
    <xf numFmtId="0" fontId="6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/>
    <xf numFmtId="0" fontId="3" fillId="2" borderId="24" xfId="0" applyFont="1" applyFill="1" applyBorder="1" applyAlignment="1">
      <alignment horizontal="justify" vertical="center" wrapText="1"/>
    </xf>
    <xf numFmtId="0" fontId="3" fillId="2" borderId="2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'Общие данные'!$B$5:$B$22</c:f>
              <c:strCache>
                <c:ptCount val="18"/>
                <c:pt idx="0">
                  <c:v>Дальнегорск ГО</c:v>
                </c:pt>
                <c:pt idx="1">
                  <c:v>Дальнереченск ГО</c:v>
                </c:pt>
                <c:pt idx="2">
                  <c:v>Владивосток ГО</c:v>
                </c:pt>
                <c:pt idx="3">
                  <c:v>Лесозаводск ГО</c:v>
                </c:pt>
                <c:pt idx="4">
                  <c:v>Находка ГО</c:v>
                </c:pt>
                <c:pt idx="5">
                  <c:v>Спасск-Дальний ГО</c:v>
                </c:pt>
                <c:pt idx="6">
                  <c:v>Уссурийск ГО</c:v>
                </c:pt>
                <c:pt idx="7">
                  <c:v>Фокино ГО</c:v>
                </c:pt>
                <c:pt idx="8">
                  <c:v>Кавалеровский МО</c:v>
                </c:pt>
                <c:pt idx="9">
                  <c:v>Кировский МР</c:v>
                </c:pt>
                <c:pt idx="10">
                  <c:v>Лазовский МО</c:v>
                </c:pt>
                <c:pt idx="11">
                  <c:v>Надеждинский МР</c:v>
                </c:pt>
                <c:pt idx="12">
                  <c:v>Октябрьский МО</c:v>
                </c:pt>
                <c:pt idx="13">
                  <c:v>Чугуевский МО</c:v>
                </c:pt>
                <c:pt idx="14">
                  <c:v>Хорольский МО</c:v>
                </c:pt>
                <c:pt idx="15">
                  <c:v>Тернейский МО</c:v>
                </c:pt>
                <c:pt idx="16">
                  <c:v>Пограничный МО</c:v>
                </c:pt>
                <c:pt idx="17">
                  <c:v>Хасанский МО</c:v>
                </c:pt>
              </c:strCache>
            </c:strRef>
          </c:cat>
          <c:val>
            <c:numRef>
              <c:f>'Общие данные'!$G$5:$G$22</c:f>
              <c:numCache>
                <c:formatCode>0.0</c:formatCode>
                <c:ptCount val="18"/>
                <c:pt idx="0">
                  <c:v>50</c:v>
                </c:pt>
                <c:pt idx="1">
                  <c:v>100</c:v>
                </c:pt>
                <c:pt idx="2">
                  <c:v>41.025641025641022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33.333333333333329</c:v>
                </c:pt>
                <c:pt idx="7">
                  <c:v>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100</c:v>
                </c:pt>
                <c:pt idx="16">
                  <c:v>50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0-4654-92C5-9485E56F95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'Общие данные'!$B$5:$B$22</c:f>
              <c:strCache>
                <c:ptCount val="18"/>
                <c:pt idx="0">
                  <c:v>Дальнегорск ГО</c:v>
                </c:pt>
                <c:pt idx="1">
                  <c:v>Дальнереченск ГО</c:v>
                </c:pt>
                <c:pt idx="2">
                  <c:v>Владивосток ГО</c:v>
                </c:pt>
                <c:pt idx="3">
                  <c:v>Лесозаводск ГО</c:v>
                </c:pt>
                <c:pt idx="4">
                  <c:v>Находка ГО</c:v>
                </c:pt>
                <c:pt idx="5">
                  <c:v>Спасск-Дальний ГО</c:v>
                </c:pt>
                <c:pt idx="6">
                  <c:v>Уссурийск ГО</c:v>
                </c:pt>
                <c:pt idx="7">
                  <c:v>Фокино ГО</c:v>
                </c:pt>
                <c:pt idx="8">
                  <c:v>Кавалеровский МО</c:v>
                </c:pt>
                <c:pt idx="9">
                  <c:v>Кировский МР</c:v>
                </c:pt>
                <c:pt idx="10">
                  <c:v>Лазовский МО</c:v>
                </c:pt>
                <c:pt idx="11">
                  <c:v>Надеждинский МР</c:v>
                </c:pt>
                <c:pt idx="12">
                  <c:v>Октябрьский МО</c:v>
                </c:pt>
                <c:pt idx="13">
                  <c:v>Чугуевский МО</c:v>
                </c:pt>
                <c:pt idx="14">
                  <c:v>Хорольский МО</c:v>
                </c:pt>
                <c:pt idx="15">
                  <c:v>Тернейский МО</c:v>
                </c:pt>
                <c:pt idx="16">
                  <c:v>Пограничный МО</c:v>
                </c:pt>
                <c:pt idx="17">
                  <c:v>Хасанский МО</c:v>
                </c:pt>
              </c:strCache>
            </c:strRef>
          </c:cat>
          <c:val>
            <c:numRef>
              <c:f>'Общие данные'!$I$5:$I$22</c:f>
              <c:numCache>
                <c:formatCode>0.0</c:formatCode>
                <c:ptCount val="18"/>
                <c:pt idx="0">
                  <c:v>25</c:v>
                </c:pt>
                <c:pt idx="1">
                  <c:v>0</c:v>
                </c:pt>
                <c:pt idx="2">
                  <c:v>48.717948717948715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55.555555555555557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50</c:v>
                </c:pt>
                <c:pt idx="13">
                  <c:v>100</c:v>
                </c:pt>
                <c:pt idx="14">
                  <c:v>100</c:v>
                </c:pt>
                <c:pt idx="15">
                  <c:v>0</c:v>
                </c:pt>
                <c:pt idx="16">
                  <c:v>50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0-4654-92C5-9485E56F951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'Общие данные'!$B$5:$B$22</c:f>
              <c:strCache>
                <c:ptCount val="18"/>
                <c:pt idx="0">
                  <c:v>Дальнегорск ГО</c:v>
                </c:pt>
                <c:pt idx="1">
                  <c:v>Дальнереченск ГО</c:v>
                </c:pt>
                <c:pt idx="2">
                  <c:v>Владивосток ГО</c:v>
                </c:pt>
                <c:pt idx="3">
                  <c:v>Лесозаводск ГО</c:v>
                </c:pt>
                <c:pt idx="4">
                  <c:v>Находка ГО</c:v>
                </c:pt>
                <c:pt idx="5">
                  <c:v>Спасск-Дальний ГО</c:v>
                </c:pt>
                <c:pt idx="6">
                  <c:v>Уссурийск ГО</c:v>
                </c:pt>
                <c:pt idx="7">
                  <c:v>Фокино ГО</c:v>
                </c:pt>
                <c:pt idx="8">
                  <c:v>Кавалеровский МО</c:v>
                </c:pt>
                <c:pt idx="9">
                  <c:v>Кировский МР</c:v>
                </c:pt>
                <c:pt idx="10">
                  <c:v>Лазовский МО</c:v>
                </c:pt>
                <c:pt idx="11">
                  <c:v>Надеждинский МР</c:v>
                </c:pt>
                <c:pt idx="12">
                  <c:v>Октябрьский МО</c:v>
                </c:pt>
                <c:pt idx="13">
                  <c:v>Чугуевский МО</c:v>
                </c:pt>
                <c:pt idx="14">
                  <c:v>Хорольский МО</c:v>
                </c:pt>
                <c:pt idx="15">
                  <c:v>Тернейский МО</c:v>
                </c:pt>
                <c:pt idx="16">
                  <c:v>Пограничный МО</c:v>
                </c:pt>
                <c:pt idx="17">
                  <c:v>Хасанский МО</c:v>
                </c:pt>
              </c:strCache>
            </c:strRef>
          </c:cat>
          <c:val>
            <c:numRef>
              <c:f>'Общие данные'!$K$5:$K$22</c:f>
              <c:numCache>
                <c:formatCode>0.0</c:formatCode>
                <c:ptCount val="18"/>
                <c:pt idx="0">
                  <c:v>25</c:v>
                </c:pt>
                <c:pt idx="1">
                  <c:v>0</c:v>
                </c:pt>
                <c:pt idx="2">
                  <c:v>7.6923076923076925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11.111111111111111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0-4654-92C5-9485E56F951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'Общие данные'!$B$5:$B$22</c:f>
              <c:strCache>
                <c:ptCount val="18"/>
                <c:pt idx="0">
                  <c:v>Дальнегорск ГО</c:v>
                </c:pt>
                <c:pt idx="1">
                  <c:v>Дальнереченск ГО</c:v>
                </c:pt>
                <c:pt idx="2">
                  <c:v>Владивосток ГО</c:v>
                </c:pt>
                <c:pt idx="3">
                  <c:v>Лесозаводск ГО</c:v>
                </c:pt>
                <c:pt idx="4">
                  <c:v>Находка ГО</c:v>
                </c:pt>
                <c:pt idx="5">
                  <c:v>Спасск-Дальний ГО</c:v>
                </c:pt>
                <c:pt idx="6">
                  <c:v>Уссурийск ГО</c:v>
                </c:pt>
                <c:pt idx="7">
                  <c:v>Фокино ГО</c:v>
                </c:pt>
                <c:pt idx="8">
                  <c:v>Кавалеровский МО</c:v>
                </c:pt>
                <c:pt idx="9">
                  <c:v>Кировский МР</c:v>
                </c:pt>
                <c:pt idx="10">
                  <c:v>Лазовский МО</c:v>
                </c:pt>
                <c:pt idx="11">
                  <c:v>Надеждинский МР</c:v>
                </c:pt>
                <c:pt idx="12">
                  <c:v>Октябрьский МО</c:v>
                </c:pt>
                <c:pt idx="13">
                  <c:v>Чугуевский МО</c:v>
                </c:pt>
                <c:pt idx="14">
                  <c:v>Хорольский МО</c:v>
                </c:pt>
                <c:pt idx="15">
                  <c:v>Тернейский МО</c:v>
                </c:pt>
                <c:pt idx="16">
                  <c:v>Пограничный МО</c:v>
                </c:pt>
                <c:pt idx="17">
                  <c:v>Хасанский МО</c:v>
                </c:pt>
              </c:strCache>
            </c:strRef>
          </c:cat>
          <c:val>
            <c:numRef>
              <c:f>'Общие данные'!$M$5:$M$22</c:f>
              <c:numCache>
                <c:formatCode>0.0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2.5641025641025639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20-4654-92C5-9485E56F951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данные'!$B$5:$B$22</c:f>
              <c:strCache>
                <c:ptCount val="18"/>
                <c:pt idx="0">
                  <c:v>Дальнегорск ГО</c:v>
                </c:pt>
                <c:pt idx="1">
                  <c:v>Дальнереченск ГО</c:v>
                </c:pt>
                <c:pt idx="2">
                  <c:v>Владивосток ГО</c:v>
                </c:pt>
                <c:pt idx="3">
                  <c:v>Лесозаводск ГО</c:v>
                </c:pt>
                <c:pt idx="4">
                  <c:v>Находка ГО</c:v>
                </c:pt>
                <c:pt idx="5">
                  <c:v>Спасск-Дальний ГО</c:v>
                </c:pt>
                <c:pt idx="6">
                  <c:v>Уссурийск ГО</c:v>
                </c:pt>
                <c:pt idx="7">
                  <c:v>Фокино ГО</c:v>
                </c:pt>
                <c:pt idx="8">
                  <c:v>Кавалеровский МО</c:v>
                </c:pt>
                <c:pt idx="9">
                  <c:v>Кировский МР</c:v>
                </c:pt>
                <c:pt idx="10">
                  <c:v>Лазовский МО</c:v>
                </c:pt>
                <c:pt idx="11">
                  <c:v>Надеждинский МР</c:v>
                </c:pt>
                <c:pt idx="12">
                  <c:v>Октябрьский МО</c:v>
                </c:pt>
                <c:pt idx="13">
                  <c:v>Чугуевский МО</c:v>
                </c:pt>
                <c:pt idx="14">
                  <c:v>Хорольский МО</c:v>
                </c:pt>
                <c:pt idx="15">
                  <c:v>Тернейский МО</c:v>
                </c:pt>
                <c:pt idx="16">
                  <c:v>Пограничный МО</c:v>
                </c:pt>
                <c:pt idx="17">
                  <c:v>Хасанский МО</c:v>
                </c:pt>
              </c:strCache>
            </c:strRef>
          </c:cat>
          <c:val>
            <c:numRef>
              <c:f>'Общие данные'!$O$5:$O$22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20-4654-92C5-9485E56F9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390960"/>
        <c:axId val="302101856"/>
      </c:barChart>
      <c:catAx>
        <c:axId val="29839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2101856"/>
        <c:crosses val="autoZero"/>
        <c:auto val="1"/>
        <c:lblAlgn val="ctr"/>
        <c:lblOffset val="100"/>
        <c:noMultiLvlLbl val="0"/>
      </c:catAx>
      <c:valAx>
        <c:axId val="3021018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839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9 Спасск Дальний ГО</c:v>
                </c:pt>
                <c:pt idx="8">
                  <c:v>10 Уссурийск ГО</c:v>
                </c:pt>
                <c:pt idx="9">
                  <c:v>12 Фокино ГО</c:v>
                </c:pt>
                <c:pt idx="10">
                  <c:v>13 Кавалеровский МО</c:v>
                </c:pt>
                <c:pt idx="11">
                  <c:v>16 Кировский МР</c:v>
                </c:pt>
                <c:pt idx="12">
                  <c:v>18 Лазовский МО</c:v>
                </c:pt>
                <c:pt idx="13">
                  <c:v>20 Надеждинский МР</c:v>
                </c:pt>
                <c:pt idx="14">
                  <c:v>21 Октябрьский МО</c:v>
                </c:pt>
                <c:pt idx="15">
                  <c:v>24 Чугуевский МО</c:v>
                </c:pt>
                <c:pt idx="16">
                  <c:v>29 Хорольский МО</c:v>
                </c:pt>
                <c:pt idx="17">
                  <c:v>30 Тернейский МО</c:v>
                </c:pt>
                <c:pt idx="18">
                  <c:v>31 Пограничный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анализ'!$D$5:$D$24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14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 не преодолевших минимальный порог в  основные сроки, но преодолевших минимальный порог в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9 Спасск Дальний ГО</c:v>
                </c:pt>
                <c:pt idx="8">
                  <c:v>10 Уссурийск ГО</c:v>
                </c:pt>
                <c:pt idx="9">
                  <c:v>12 Фокино ГО</c:v>
                </c:pt>
                <c:pt idx="10">
                  <c:v>13 Кавалеровский МО</c:v>
                </c:pt>
                <c:pt idx="11">
                  <c:v>16 Кировский МР</c:v>
                </c:pt>
                <c:pt idx="12">
                  <c:v>18 Лазовский МО</c:v>
                </c:pt>
                <c:pt idx="13">
                  <c:v>20 Надеждинский МР</c:v>
                </c:pt>
                <c:pt idx="14">
                  <c:v>21 Октябрьский МО</c:v>
                </c:pt>
                <c:pt idx="15">
                  <c:v>24 Чугуевский МО</c:v>
                </c:pt>
                <c:pt idx="16">
                  <c:v>29 Хорольский МО</c:v>
                </c:pt>
                <c:pt idx="17">
                  <c:v>30 Тернейский МО</c:v>
                </c:pt>
                <c:pt idx="18">
                  <c:v>31 Пограничный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анализ'!$H$5:$H$24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9 Спасск Дальний ГО</c:v>
                </c:pt>
                <c:pt idx="8">
                  <c:v>10 Уссурийск ГО</c:v>
                </c:pt>
                <c:pt idx="9">
                  <c:v>12 Фокино ГО</c:v>
                </c:pt>
                <c:pt idx="10">
                  <c:v>13 Кавалеровский МО</c:v>
                </c:pt>
                <c:pt idx="11">
                  <c:v>16 Кировский МР</c:v>
                </c:pt>
                <c:pt idx="12">
                  <c:v>18 Лазовский МО</c:v>
                </c:pt>
                <c:pt idx="13">
                  <c:v>20 Надеждинский МР</c:v>
                </c:pt>
                <c:pt idx="14">
                  <c:v>21 Октябрьский МО</c:v>
                </c:pt>
                <c:pt idx="15">
                  <c:v>24 Чугуевский МО</c:v>
                </c:pt>
                <c:pt idx="16">
                  <c:v>29 Хорольский МО</c:v>
                </c:pt>
                <c:pt idx="17">
                  <c:v>30 Тернейский МО</c:v>
                </c:pt>
                <c:pt idx="18">
                  <c:v>31 Пограничный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анализ'!$J$5:$J$24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9 Спасск Дальний ГО</c:v>
                </c:pt>
                <c:pt idx="8">
                  <c:v>10 Уссурийск ГО</c:v>
                </c:pt>
                <c:pt idx="9">
                  <c:v>12 Фокино ГО</c:v>
                </c:pt>
                <c:pt idx="10">
                  <c:v>13 Кавалеровский МО</c:v>
                </c:pt>
                <c:pt idx="11">
                  <c:v>16 Кировский МР</c:v>
                </c:pt>
                <c:pt idx="12">
                  <c:v>18 Лазовский МО</c:v>
                </c:pt>
                <c:pt idx="13">
                  <c:v>20 Надеждинский МР</c:v>
                </c:pt>
                <c:pt idx="14">
                  <c:v>21 Октябрьский МО</c:v>
                </c:pt>
                <c:pt idx="15">
                  <c:v>24 Чугуевский МО</c:v>
                </c:pt>
                <c:pt idx="16">
                  <c:v>29 Хорольский МО</c:v>
                </c:pt>
                <c:pt idx="17">
                  <c:v>30 Тернейский МО</c:v>
                </c:pt>
                <c:pt idx="18">
                  <c:v>31 Пограничный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анализ'!$L$5:$L$24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585107</xdr:colOff>
      <xdr:row>1</xdr:row>
      <xdr:rowOff>302078</xdr:rowOff>
    </xdr:from>
    <xdr:to>
      <xdr:col>26</xdr:col>
      <xdr:colOff>176893</xdr:colOff>
      <xdr:row>21</xdr:row>
      <xdr:rowOff>244927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832BD78-10B8-43DF-92A0-63B5118AA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276944</xdr:colOff>
      <xdr:row>1</xdr:row>
      <xdr:rowOff>222836</xdr:rowOff>
    </xdr:from>
    <xdr:to>
      <xdr:col>31</xdr:col>
      <xdr:colOff>236122</xdr:colOff>
      <xdr:row>26</xdr:row>
      <xdr:rowOff>217714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22"/>
  <sheetViews>
    <sheetView tabSelected="1" zoomScale="70" zoomScaleNormal="70" workbookViewId="0">
      <pane ySplit="1" topLeftCell="A2" activePane="bottomLeft" state="frozen"/>
      <selection pane="bottomLeft" activeCell="J3" sqref="J3:J22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6" t="s">
        <v>31</v>
      </c>
      <c r="B1" s="36" t="s">
        <v>0</v>
      </c>
      <c r="C1" s="36" t="s">
        <v>1</v>
      </c>
      <c r="D1" s="36" t="s">
        <v>39</v>
      </c>
      <c r="E1" s="36" t="s">
        <v>40</v>
      </c>
      <c r="F1" s="37" t="s">
        <v>21</v>
      </c>
      <c r="G1" s="37" t="s">
        <v>36</v>
      </c>
      <c r="H1" s="37" t="s">
        <v>34</v>
      </c>
      <c r="I1" s="37" t="s">
        <v>35</v>
      </c>
      <c r="J1" s="37" t="s">
        <v>20</v>
      </c>
      <c r="K1" s="37" t="s">
        <v>14</v>
      </c>
      <c r="L1" s="37" t="s">
        <v>19</v>
      </c>
      <c r="M1" s="37" t="s">
        <v>15</v>
      </c>
      <c r="N1" s="37" t="s">
        <v>16</v>
      </c>
      <c r="O1" s="37" t="s">
        <v>17</v>
      </c>
      <c r="P1" s="37" t="s">
        <v>18</v>
      </c>
      <c r="Q1" s="56"/>
      <c r="R1" s="57" t="s">
        <v>37</v>
      </c>
    </row>
    <row r="2" spans="1:18" ht="27" customHeight="1" thickBot="1" x14ac:dyDescent="0.3">
      <c r="A2" s="58"/>
      <c r="B2" s="38" t="s">
        <v>2</v>
      </c>
      <c r="C2" s="39">
        <v>91</v>
      </c>
      <c r="D2" s="39">
        <v>85</v>
      </c>
      <c r="E2" s="40">
        <f>D2/C2*100</f>
        <v>93.406593406593402</v>
      </c>
      <c r="F2" s="41">
        <v>35</v>
      </c>
      <c r="G2" s="42">
        <f>F2/D2*100</f>
        <v>41.17647058823529</v>
      </c>
      <c r="H2" s="41">
        <v>40</v>
      </c>
      <c r="I2" s="42">
        <f>H2/D2*100</f>
        <v>47.058823529411761</v>
      </c>
      <c r="J2" s="41">
        <v>7</v>
      </c>
      <c r="K2" s="42">
        <f>J2/D2*100</f>
        <v>8.235294117647058</v>
      </c>
      <c r="L2" s="41">
        <v>3</v>
      </c>
      <c r="M2" s="42">
        <f>L2/D2*100</f>
        <v>3.5294117647058822</v>
      </c>
      <c r="N2" s="41">
        <v>0</v>
      </c>
      <c r="O2" s="41">
        <v>0</v>
      </c>
      <c r="P2" s="41">
        <v>39.1</v>
      </c>
      <c r="Q2" s="3"/>
    </row>
    <row r="3" spans="1:18" ht="27" customHeight="1" thickBot="1" x14ac:dyDescent="0.3">
      <c r="A3" s="59">
        <v>1</v>
      </c>
      <c r="B3" s="61" t="s">
        <v>22</v>
      </c>
      <c r="C3" s="36">
        <v>5</v>
      </c>
      <c r="D3" s="62">
        <v>5</v>
      </c>
      <c r="E3" s="43">
        <f t="shared" ref="E3:E22" si="0">D3/C3*100</f>
        <v>100</v>
      </c>
      <c r="F3" s="6">
        <v>2</v>
      </c>
      <c r="G3" s="44">
        <f>F3/D3*100</f>
        <v>40</v>
      </c>
      <c r="H3" s="6">
        <v>3</v>
      </c>
      <c r="I3" s="45">
        <f>H3/D3*100</f>
        <v>60</v>
      </c>
      <c r="J3" s="6">
        <v>0</v>
      </c>
      <c r="K3" s="45">
        <f t="shared" ref="K3:K4" si="1">J3/D3*100</f>
        <v>0</v>
      </c>
      <c r="L3" s="6">
        <v>0</v>
      </c>
      <c r="M3" s="42">
        <f t="shared" ref="M3:M22" si="2">L3/D3*100</f>
        <v>0</v>
      </c>
      <c r="N3" s="6">
        <v>0</v>
      </c>
      <c r="O3" s="6">
        <v>0</v>
      </c>
      <c r="P3" s="44">
        <v>34.200000000000003</v>
      </c>
      <c r="Q3" s="3"/>
    </row>
    <row r="4" spans="1:18" ht="27" customHeight="1" x14ac:dyDescent="0.25">
      <c r="A4" s="60">
        <v>2</v>
      </c>
      <c r="B4" s="61" t="s">
        <v>23</v>
      </c>
      <c r="C4" s="36">
        <v>3</v>
      </c>
      <c r="D4" s="62">
        <v>3</v>
      </c>
      <c r="E4" s="43">
        <f t="shared" si="0"/>
        <v>100</v>
      </c>
      <c r="F4" s="6">
        <v>0</v>
      </c>
      <c r="G4" s="44">
        <f t="shared" ref="G4:G22" si="3">F4/D4*100</f>
        <v>0</v>
      </c>
      <c r="H4" s="6">
        <v>2</v>
      </c>
      <c r="I4" s="45">
        <f t="shared" ref="I4" si="4">H4/D4*100</f>
        <v>66.666666666666657</v>
      </c>
      <c r="J4" s="6">
        <v>1</v>
      </c>
      <c r="K4" s="45">
        <f t="shared" si="1"/>
        <v>33.333333333333329</v>
      </c>
      <c r="L4" s="6">
        <v>0</v>
      </c>
      <c r="M4" s="42">
        <f t="shared" si="2"/>
        <v>0</v>
      </c>
      <c r="N4" s="6">
        <v>0</v>
      </c>
      <c r="O4" s="6">
        <v>0</v>
      </c>
      <c r="P4" s="46">
        <v>51</v>
      </c>
      <c r="Q4" s="3"/>
    </row>
    <row r="5" spans="1:18" ht="27" customHeight="1" x14ac:dyDescent="0.25">
      <c r="A5" s="6">
        <v>3</v>
      </c>
      <c r="B5" s="61" t="s">
        <v>24</v>
      </c>
      <c r="C5" s="36">
        <v>4</v>
      </c>
      <c r="D5" s="62">
        <v>4</v>
      </c>
      <c r="E5" s="43">
        <f t="shared" si="0"/>
        <v>100</v>
      </c>
      <c r="F5" s="6">
        <v>2</v>
      </c>
      <c r="G5" s="45">
        <f t="shared" si="3"/>
        <v>50</v>
      </c>
      <c r="H5" s="6">
        <v>1</v>
      </c>
      <c r="I5" s="45">
        <f>H5/D5*100</f>
        <v>25</v>
      </c>
      <c r="J5" s="6">
        <v>1</v>
      </c>
      <c r="K5" s="45">
        <f>J5/D5*100</f>
        <v>25</v>
      </c>
      <c r="L5" s="6">
        <v>0</v>
      </c>
      <c r="M5" s="42">
        <f t="shared" si="2"/>
        <v>0</v>
      </c>
      <c r="N5" s="6">
        <v>0</v>
      </c>
      <c r="O5" s="6">
        <v>0</v>
      </c>
      <c r="P5" s="46">
        <v>41.75</v>
      </c>
      <c r="Q5" s="3"/>
    </row>
    <row r="6" spans="1:18" ht="27" customHeight="1" x14ac:dyDescent="0.25">
      <c r="A6" s="6">
        <v>4</v>
      </c>
      <c r="B6" s="61" t="s">
        <v>69</v>
      </c>
      <c r="C6" s="36">
        <v>1</v>
      </c>
      <c r="D6" s="62">
        <v>1</v>
      </c>
      <c r="E6" s="43">
        <f t="shared" si="0"/>
        <v>100</v>
      </c>
      <c r="F6" s="6">
        <v>1</v>
      </c>
      <c r="G6" s="45">
        <f t="shared" si="3"/>
        <v>100</v>
      </c>
      <c r="H6" s="6">
        <v>0</v>
      </c>
      <c r="I6" s="45">
        <f t="shared" ref="I6:I22" si="5">H6/D6*100</f>
        <v>0</v>
      </c>
      <c r="J6" s="6">
        <v>0</v>
      </c>
      <c r="K6" s="45">
        <f t="shared" ref="K6:K22" si="6">J6/D6*100</f>
        <v>0</v>
      </c>
      <c r="L6" s="6">
        <v>0</v>
      </c>
      <c r="M6" s="42">
        <f t="shared" si="2"/>
        <v>0</v>
      </c>
      <c r="N6" s="6">
        <v>0</v>
      </c>
      <c r="O6" s="6">
        <v>0</v>
      </c>
      <c r="P6" s="44">
        <v>14</v>
      </c>
      <c r="Q6" s="3"/>
    </row>
    <row r="7" spans="1:18" ht="27" customHeight="1" x14ac:dyDescent="0.25">
      <c r="A7" s="6">
        <v>5</v>
      </c>
      <c r="B7" s="61" t="s">
        <v>25</v>
      </c>
      <c r="C7" s="36">
        <v>44</v>
      </c>
      <c r="D7" s="62">
        <v>39</v>
      </c>
      <c r="E7" s="43">
        <f t="shared" si="0"/>
        <v>88.63636363636364</v>
      </c>
      <c r="F7" s="6">
        <v>16</v>
      </c>
      <c r="G7" s="45">
        <f t="shared" si="3"/>
        <v>41.025641025641022</v>
      </c>
      <c r="H7" s="6">
        <v>19</v>
      </c>
      <c r="I7" s="45">
        <f t="shared" si="5"/>
        <v>48.717948717948715</v>
      </c>
      <c r="J7" s="6">
        <v>3</v>
      </c>
      <c r="K7" s="45">
        <f t="shared" si="6"/>
        <v>7.6923076923076925</v>
      </c>
      <c r="L7" s="6">
        <v>1</v>
      </c>
      <c r="M7" s="42">
        <f t="shared" si="2"/>
        <v>2.5641025641025639</v>
      </c>
      <c r="N7" s="6">
        <v>0</v>
      </c>
      <c r="O7" s="6">
        <v>0</v>
      </c>
      <c r="P7" s="44">
        <v>38.794871794871796</v>
      </c>
      <c r="Q7" s="3"/>
    </row>
    <row r="8" spans="1:18" ht="27" customHeight="1" x14ac:dyDescent="0.25">
      <c r="A8" s="6">
        <v>6</v>
      </c>
      <c r="B8" s="61" t="s">
        <v>26</v>
      </c>
      <c r="C8" s="36">
        <v>1</v>
      </c>
      <c r="D8" s="62">
        <v>1</v>
      </c>
      <c r="E8" s="43">
        <f t="shared" si="0"/>
        <v>100</v>
      </c>
      <c r="F8" s="6">
        <v>0</v>
      </c>
      <c r="G8" s="45">
        <f t="shared" si="3"/>
        <v>0</v>
      </c>
      <c r="H8" s="6">
        <v>0</v>
      </c>
      <c r="I8" s="45">
        <f t="shared" si="5"/>
        <v>0</v>
      </c>
      <c r="J8" s="6">
        <v>1</v>
      </c>
      <c r="K8" s="45">
        <f t="shared" si="6"/>
        <v>100</v>
      </c>
      <c r="L8" s="6">
        <v>0</v>
      </c>
      <c r="M8" s="42">
        <f t="shared" si="2"/>
        <v>0</v>
      </c>
      <c r="N8" s="6">
        <v>0</v>
      </c>
      <c r="O8" s="6">
        <v>0</v>
      </c>
      <c r="P8" s="44">
        <v>69</v>
      </c>
      <c r="Q8" s="3"/>
    </row>
    <row r="9" spans="1:18" ht="27" customHeight="1" x14ac:dyDescent="0.25">
      <c r="A9" s="6">
        <v>7</v>
      </c>
      <c r="B9" s="61" t="s">
        <v>27</v>
      </c>
      <c r="C9" s="36">
        <v>5</v>
      </c>
      <c r="D9" s="62">
        <v>5</v>
      </c>
      <c r="E9" s="43">
        <f t="shared" si="0"/>
        <v>100</v>
      </c>
      <c r="F9" s="6">
        <v>5</v>
      </c>
      <c r="G9" s="45">
        <f t="shared" si="3"/>
        <v>100</v>
      </c>
      <c r="H9" s="6">
        <v>0</v>
      </c>
      <c r="I9" s="45">
        <f t="shared" si="5"/>
        <v>0</v>
      </c>
      <c r="J9" s="6">
        <v>0</v>
      </c>
      <c r="K9" s="45">
        <f t="shared" si="6"/>
        <v>0</v>
      </c>
      <c r="L9" s="6">
        <v>0</v>
      </c>
      <c r="M9" s="42">
        <f t="shared" si="2"/>
        <v>0</v>
      </c>
      <c r="N9" s="6">
        <v>0</v>
      </c>
      <c r="O9" s="6">
        <v>0</v>
      </c>
      <c r="P9" s="44">
        <v>27.2</v>
      </c>
      <c r="Q9" s="3"/>
    </row>
    <row r="10" spans="1:18" ht="27" customHeight="1" x14ac:dyDescent="0.25">
      <c r="A10" s="6">
        <v>9</v>
      </c>
      <c r="B10" s="61" t="s">
        <v>70</v>
      </c>
      <c r="C10" s="36">
        <v>1</v>
      </c>
      <c r="D10" s="62">
        <v>1</v>
      </c>
      <c r="E10" s="43">
        <f t="shared" si="0"/>
        <v>100</v>
      </c>
      <c r="F10" s="6">
        <v>0</v>
      </c>
      <c r="G10" s="45">
        <f t="shared" si="3"/>
        <v>0</v>
      </c>
      <c r="H10" s="6">
        <v>0</v>
      </c>
      <c r="I10" s="45">
        <f t="shared" si="5"/>
        <v>0</v>
      </c>
      <c r="J10" s="6">
        <v>0</v>
      </c>
      <c r="K10" s="45">
        <f t="shared" si="6"/>
        <v>0</v>
      </c>
      <c r="L10" s="6">
        <v>1</v>
      </c>
      <c r="M10" s="42">
        <f t="shared" si="2"/>
        <v>100</v>
      </c>
      <c r="N10" s="6">
        <v>0</v>
      </c>
      <c r="O10" s="6">
        <v>0</v>
      </c>
      <c r="P10" s="44">
        <v>91</v>
      </c>
      <c r="Q10" s="3"/>
    </row>
    <row r="11" spans="1:18" ht="27" customHeight="1" x14ac:dyDescent="0.25">
      <c r="A11" s="6">
        <v>10</v>
      </c>
      <c r="B11" s="61" t="s">
        <v>46</v>
      </c>
      <c r="C11" s="36">
        <v>10</v>
      </c>
      <c r="D11" s="62">
        <v>9</v>
      </c>
      <c r="E11" s="43">
        <f t="shared" si="0"/>
        <v>90</v>
      </c>
      <c r="F11" s="6">
        <v>3</v>
      </c>
      <c r="G11" s="45">
        <f t="shared" si="3"/>
        <v>33.333333333333329</v>
      </c>
      <c r="H11" s="6">
        <v>5</v>
      </c>
      <c r="I11" s="45">
        <f t="shared" si="5"/>
        <v>55.555555555555557</v>
      </c>
      <c r="J11" s="6">
        <v>1</v>
      </c>
      <c r="K11" s="45">
        <f t="shared" si="6"/>
        <v>11.111111111111111</v>
      </c>
      <c r="L11" s="6">
        <v>0</v>
      </c>
      <c r="M11" s="42">
        <f t="shared" si="2"/>
        <v>0</v>
      </c>
      <c r="N11" s="6">
        <v>0</v>
      </c>
      <c r="O11" s="6">
        <v>0</v>
      </c>
      <c r="P11" s="44">
        <v>40.111111111111114</v>
      </c>
      <c r="Q11" s="3"/>
    </row>
    <row r="12" spans="1:18" ht="27" customHeight="1" x14ac:dyDescent="0.25">
      <c r="A12" s="6">
        <v>12</v>
      </c>
      <c r="B12" s="61" t="s">
        <v>28</v>
      </c>
      <c r="C12" s="36">
        <v>2</v>
      </c>
      <c r="D12" s="62">
        <v>2</v>
      </c>
      <c r="E12" s="43">
        <f t="shared" si="0"/>
        <v>100</v>
      </c>
      <c r="F12" s="6">
        <v>1</v>
      </c>
      <c r="G12" s="45">
        <f t="shared" si="3"/>
        <v>50</v>
      </c>
      <c r="H12" s="6">
        <v>1</v>
      </c>
      <c r="I12" s="45">
        <f t="shared" si="5"/>
        <v>50</v>
      </c>
      <c r="J12" s="6">
        <v>0</v>
      </c>
      <c r="K12" s="45">
        <f t="shared" si="6"/>
        <v>0</v>
      </c>
      <c r="L12" s="6">
        <v>0</v>
      </c>
      <c r="M12" s="42">
        <f t="shared" si="2"/>
        <v>0</v>
      </c>
      <c r="N12" s="6">
        <v>0</v>
      </c>
      <c r="O12" s="6">
        <v>0</v>
      </c>
      <c r="P12" s="44">
        <v>24</v>
      </c>
      <c r="Q12" s="3"/>
    </row>
    <row r="13" spans="1:18" ht="27" customHeight="1" x14ac:dyDescent="0.25">
      <c r="A13" s="6">
        <v>13</v>
      </c>
      <c r="B13" s="61" t="s">
        <v>32</v>
      </c>
      <c r="C13" s="36">
        <v>1</v>
      </c>
      <c r="D13" s="62">
        <v>1</v>
      </c>
      <c r="E13" s="43">
        <f t="shared" si="0"/>
        <v>100</v>
      </c>
      <c r="F13" s="6">
        <v>0</v>
      </c>
      <c r="G13" s="45">
        <f t="shared" si="3"/>
        <v>0</v>
      </c>
      <c r="H13" s="6">
        <v>1</v>
      </c>
      <c r="I13" s="45">
        <f t="shared" si="5"/>
        <v>100</v>
      </c>
      <c r="J13" s="6">
        <v>0</v>
      </c>
      <c r="K13" s="45">
        <f t="shared" si="6"/>
        <v>0</v>
      </c>
      <c r="L13" s="6">
        <v>0</v>
      </c>
      <c r="M13" s="42">
        <f t="shared" si="2"/>
        <v>0</v>
      </c>
      <c r="N13" s="6">
        <v>0</v>
      </c>
      <c r="O13" s="6">
        <v>0</v>
      </c>
      <c r="P13" s="44">
        <v>60</v>
      </c>
      <c r="Q13" s="3"/>
    </row>
    <row r="14" spans="1:18" ht="27" customHeight="1" x14ac:dyDescent="0.25">
      <c r="A14" s="6">
        <v>16</v>
      </c>
      <c r="B14" s="61" t="s">
        <v>71</v>
      </c>
      <c r="C14" s="36">
        <v>1</v>
      </c>
      <c r="D14" s="62">
        <v>1</v>
      </c>
      <c r="E14" s="43">
        <f t="shared" si="0"/>
        <v>100</v>
      </c>
      <c r="F14" s="6">
        <v>0</v>
      </c>
      <c r="G14" s="45">
        <f t="shared" si="3"/>
        <v>0</v>
      </c>
      <c r="H14" s="6">
        <v>1</v>
      </c>
      <c r="I14" s="45">
        <f t="shared" si="5"/>
        <v>100</v>
      </c>
      <c r="J14" s="6">
        <v>0</v>
      </c>
      <c r="K14" s="45">
        <f t="shared" si="6"/>
        <v>0</v>
      </c>
      <c r="L14" s="6">
        <v>0</v>
      </c>
      <c r="M14" s="42">
        <f t="shared" si="2"/>
        <v>0</v>
      </c>
      <c r="N14" s="6">
        <v>0</v>
      </c>
      <c r="O14" s="6">
        <v>0</v>
      </c>
      <c r="P14" s="44">
        <v>46</v>
      </c>
      <c r="Q14" s="3"/>
    </row>
    <row r="15" spans="1:18" ht="27" customHeight="1" x14ac:dyDescent="0.25">
      <c r="A15" s="6">
        <v>18</v>
      </c>
      <c r="B15" s="61" t="s">
        <v>72</v>
      </c>
      <c r="C15" s="36">
        <v>1</v>
      </c>
      <c r="D15" s="62">
        <v>1</v>
      </c>
      <c r="E15" s="43">
        <f t="shared" si="0"/>
        <v>100</v>
      </c>
      <c r="F15" s="6">
        <v>0</v>
      </c>
      <c r="G15" s="45">
        <f t="shared" si="3"/>
        <v>0</v>
      </c>
      <c r="H15" s="6">
        <v>1</v>
      </c>
      <c r="I15" s="45">
        <f t="shared" si="5"/>
        <v>100</v>
      </c>
      <c r="J15" s="6">
        <v>0</v>
      </c>
      <c r="K15" s="45">
        <f t="shared" si="6"/>
        <v>0</v>
      </c>
      <c r="L15" s="6">
        <v>0</v>
      </c>
      <c r="M15" s="42">
        <f t="shared" si="2"/>
        <v>0</v>
      </c>
      <c r="N15" s="6">
        <v>0</v>
      </c>
      <c r="O15" s="6">
        <v>0</v>
      </c>
      <c r="P15" s="44">
        <v>57</v>
      </c>
      <c r="Q15" s="3"/>
    </row>
    <row r="16" spans="1:18" ht="27" customHeight="1" x14ac:dyDescent="0.25">
      <c r="A16" s="6">
        <v>20</v>
      </c>
      <c r="B16" s="61" t="s">
        <v>33</v>
      </c>
      <c r="C16" s="36">
        <v>1</v>
      </c>
      <c r="D16" s="62">
        <v>1</v>
      </c>
      <c r="E16" s="43">
        <f t="shared" si="0"/>
        <v>100</v>
      </c>
      <c r="F16" s="6">
        <v>0</v>
      </c>
      <c r="G16" s="45">
        <f t="shared" si="3"/>
        <v>0</v>
      </c>
      <c r="H16" s="6">
        <v>1</v>
      </c>
      <c r="I16" s="45">
        <f t="shared" si="5"/>
        <v>100</v>
      </c>
      <c r="J16" s="6">
        <v>0</v>
      </c>
      <c r="K16" s="45">
        <f t="shared" si="6"/>
        <v>0</v>
      </c>
      <c r="L16" s="6">
        <v>0</v>
      </c>
      <c r="M16" s="42">
        <f t="shared" si="2"/>
        <v>0</v>
      </c>
      <c r="N16" s="6">
        <v>0</v>
      </c>
      <c r="O16" s="6">
        <v>0</v>
      </c>
      <c r="P16" s="44">
        <v>39</v>
      </c>
      <c r="Q16" s="3"/>
    </row>
    <row r="17" spans="1:17" ht="27" customHeight="1" x14ac:dyDescent="0.25">
      <c r="A17" s="6">
        <v>21</v>
      </c>
      <c r="B17" s="61" t="s">
        <v>73</v>
      </c>
      <c r="C17" s="36">
        <v>4</v>
      </c>
      <c r="D17" s="62">
        <v>4</v>
      </c>
      <c r="E17" s="43">
        <f t="shared" si="0"/>
        <v>100</v>
      </c>
      <c r="F17" s="6">
        <v>2</v>
      </c>
      <c r="G17" s="45">
        <f t="shared" si="3"/>
        <v>50</v>
      </c>
      <c r="H17" s="6">
        <v>2</v>
      </c>
      <c r="I17" s="45">
        <f t="shared" si="5"/>
        <v>50</v>
      </c>
      <c r="J17" s="6">
        <v>0</v>
      </c>
      <c r="K17" s="45">
        <f t="shared" si="6"/>
        <v>0</v>
      </c>
      <c r="L17" s="6">
        <v>0</v>
      </c>
      <c r="M17" s="42">
        <f t="shared" si="2"/>
        <v>0</v>
      </c>
      <c r="N17" s="6">
        <v>0</v>
      </c>
      <c r="O17" s="6">
        <v>0</v>
      </c>
      <c r="P17" s="44">
        <v>29.25</v>
      </c>
      <c r="Q17" s="3"/>
    </row>
    <row r="18" spans="1:17" ht="27" customHeight="1" x14ac:dyDescent="0.25">
      <c r="A18" s="6">
        <v>24</v>
      </c>
      <c r="B18" s="61" t="s">
        <v>29</v>
      </c>
      <c r="C18" s="36">
        <v>1</v>
      </c>
      <c r="D18" s="62">
        <v>1</v>
      </c>
      <c r="E18" s="43">
        <f t="shared" si="0"/>
        <v>100</v>
      </c>
      <c r="F18" s="6">
        <v>0</v>
      </c>
      <c r="G18" s="45">
        <f t="shared" si="3"/>
        <v>0</v>
      </c>
      <c r="H18" s="6">
        <v>1</v>
      </c>
      <c r="I18" s="45">
        <f t="shared" si="5"/>
        <v>100</v>
      </c>
      <c r="J18" s="6">
        <v>0</v>
      </c>
      <c r="K18" s="45">
        <f t="shared" si="6"/>
        <v>0</v>
      </c>
      <c r="L18" s="6">
        <v>0</v>
      </c>
      <c r="M18" s="42">
        <f t="shared" si="2"/>
        <v>0</v>
      </c>
      <c r="N18" s="6">
        <v>0</v>
      </c>
      <c r="O18" s="6">
        <v>0</v>
      </c>
      <c r="P18" s="44">
        <v>49</v>
      </c>
      <c r="Q18" s="3"/>
    </row>
    <row r="19" spans="1:17" ht="27" customHeight="1" x14ac:dyDescent="0.25">
      <c r="A19" s="6">
        <v>29</v>
      </c>
      <c r="B19" s="61" t="s">
        <v>30</v>
      </c>
      <c r="C19" s="36">
        <v>1</v>
      </c>
      <c r="D19" s="62">
        <v>1</v>
      </c>
      <c r="E19" s="43">
        <f t="shared" si="0"/>
        <v>100</v>
      </c>
      <c r="F19" s="6">
        <v>0</v>
      </c>
      <c r="G19" s="45">
        <f t="shared" si="3"/>
        <v>0</v>
      </c>
      <c r="H19" s="6">
        <v>1</v>
      </c>
      <c r="I19" s="45">
        <f t="shared" si="5"/>
        <v>100</v>
      </c>
      <c r="J19" s="6">
        <v>0</v>
      </c>
      <c r="K19" s="45">
        <f t="shared" si="6"/>
        <v>0</v>
      </c>
      <c r="L19" s="6">
        <v>0</v>
      </c>
      <c r="M19" s="42">
        <f t="shared" si="2"/>
        <v>0</v>
      </c>
      <c r="N19" s="6">
        <v>0</v>
      </c>
      <c r="O19" s="6">
        <v>0</v>
      </c>
      <c r="P19" s="44">
        <v>39</v>
      </c>
      <c r="Q19" s="3"/>
    </row>
    <row r="20" spans="1:17" ht="27" customHeight="1" x14ac:dyDescent="0.25">
      <c r="A20" s="6">
        <v>30</v>
      </c>
      <c r="B20" s="61" t="s">
        <v>74</v>
      </c>
      <c r="C20" s="36">
        <v>2</v>
      </c>
      <c r="D20" s="62">
        <v>2</v>
      </c>
      <c r="E20" s="43">
        <f t="shared" si="0"/>
        <v>100</v>
      </c>
      <c r="F20" s="6">
        <v>2</v>
      </c>
      <c r="G20" s="45">
        <f t="shared" si="3"/>
        <v>100</v>
      </c>
      <c r="H20" s="6">
        <v>0</v>
      </c>
      <c r="I20" s="45">
        <f t="shared" si="5"/>
        <v>0</v>
      </c>
      <c r="J20" s="6">
        <v>0</v>
      </c>
      <c r="K20" s="45">
        <f t="shared" si="6"/>
        <v>0</v>
      </c>
      <c r="L20" s="6">
        <v>0</v>
      </c>
      <c r="M20" s="42">
        <f t="shared" si="2"/>
        <v>0</v>
      </c>
      <c r="N20" s="6">
        <v>0</v>
      </c>
      <c r="O20" s="6">
        <v>0</v>
      </c>
      <c r="P20" s="44">
        <v>23.5</v>
      </c>
      <c r="Q20" s="3"/>
    </row>
    <row r="21" spans="1:17" ht="27" customHeight="1" x14ac:dyDescent="0.25">
      <c r="A21" s="6">
        <v>31</v>
      </c>
      <c r="B21" s="61" t="s">
        <v>75</v>
      </c>
      <c r="C21" s="36">
        <v>2</v>
      </c>
      <c r="D21" s="62">
        <v>2</v>
      </c>
      <c r="E21" s="43">
        <f t="shared" si="0"/>
        <v>100</v>
      </c>
      <c r="F21" s="6">
        <v>1</v>
      </c>
      <c r="G21" s="45">
        <f t="shared" si="3"/>
        <v>50</v>
      </c>
      <c r="H21" s="6">
        <v>1</v>
      </c>
      <c r="I21" s="45">
        <f t="shared" si="5"/>
        <v>50</v>
      </c>
      <c r="J21" s="6">
        <v>0</v>
      </c>
      <c r="K21" s="45">
        <f t="shared" si="6"/>
        <v>0</v>
      </c>
      <c r="L21" s="6">
        <v>0</v>
      </c>
      <c r="M21" s="42">
        <f t="shared" si="2"/>
        <v>0</v>
      </c>
      <c r="N21" s="6">
        <v>0</v>
      </c>
      <c r="O21" s="6">
        <v>0</v>
      </c>
      <c r="P21" s="44">
        <v>28.5</v>
      </c>
      <c r="Q21" s="3"/>
    </row>
    <row r="22" spans="1:17" ht="27" customHeight="1" x14ac:dyDescent="0.25">
      <c r="A22" s="6">
        <v>32</v>
      </c>
      <c r="B22" s="61" t="s">
        <v>76</v>
      </c>
      <c r="C22" s="36">
        <v>1</v>
      </c>
      <c r="D22" s="62">
        <v>1</v>
      </c>
      <c r="E22" s="43">
        <f t="shared" si="0"/>
        <v>100</v>
      </c>
      <c r="F22" s="6">
        <v>0</v>
      </c>
      <c r="G22" s="45">
        <f t="shared" si="3"/>
        <v>0</v>
      </c>
      <c r="H22" s="6">
        <v>0</v>
      </c>
      <c r="I22" s="45">
        <f t="shared" si="5"/>
        <v>0</v>
      </c>
      <c r="J22" s="6">
        <v>0</v>
      </c>
      <c r="K22" s="45">
        <f t="shared" si="6"/>
        <v>0</v>
      </c>
      <c r="L22" s="6">
        <v>1</v>
      </c>
      <c r="M22" s="42">
        <f t="shared" si="2"/>
        <v>100</v>
      </c>
      <c r="N22" s="6">
        <v>0</v>
      </c>
      <c r="O22" s="6">
        <v>0</v>
      </c>
      <c r="P22" s="44">
        <v>90</v>
      </c>
      <c r="Q2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G23"/>
  <sheetViews>
    <sheetView zoomScale="70" zoomScaleNormal="70" workbookViewId="0">
      <selection activeCell="L30" sqref="L30"/>
    </sheetView>
  </sheetViews>
  <sheetFormatPr defaultRowHeight="15" x14ac:dyDescent="0.25"/>
  <cols>
    <col min="1" max="1" width="36.85546875" customWidth="1"/>
    <col min="31" max="31" width="16.140625" customWidth="1"/>
  </cols>
  <sheetData>
    <row r="1" spans="1:33" ht="21" x14ac:dyDescent="0.3">
      <c r="A1" s="72" t="s">
        <v>31</v>
      </c>
      <c r="B1" s="69" t="s">
        <v>48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1"/>
      <c r="AE1" s="7"/>
      <c r="AG1" s="47" t="s">
        <v>37</v>
      </c>
    </row>
    <row r="2" spans="1:33" ht="18.75" x14ac:dyDescent="0.3">
      <c r="A2" s="73"/>
      <c r="B2" s="66">
        <v>10</v>
      </c>
      <c r="C2" s="66">
        <v>14</v>
      </c>
      <c r="D2" s="66">
        <v>17</v>
      </c>
      <c r="E2" s="66">
        <v>20</v>
      </c>
      <c r="F2" s="66">
        <v>23</v>
      </c>
      <c r="G2" s="66">
        <v>27</v>
      </c>
      <c r="H2" s="66">
        <v>30</v>
      </c>
      <c r="I2" s="66">
        <v>33</v>
      </c>
      <c r="J2" s="66">
        <v>36</v>
      </c>
      <c r="K2" s="66">
        <v>38</v>
      </c>
      <c r="L2" s="66">
        <v>39</v>
      </c>
      <c r="M2" s="66">
        <v>40</v>
      </c>
      <c r="N2" s="66">
        <v>43</v>
      </c>
      <c r="O2" s="66">
        <v>44</v>
      </c>
      <c r="P2" s="66">
        <v>46</v>
      </c>
      <c r="Q2" s="66">
        <v>48</v>
      </c>
      <c r="R2" s="66">
        <v>49</v>
      </c>
      <c r="S2" s="66">
        <v>55</v>
      </c>
      <c r="T2" s="66">
        <v>57</v>
      </c>
      <c r="U2" s="66">
        <v>60</v>
      </c>
      <c r="V2" s="66">
        <v>64</v>
      </c>
      <c r="W2" s="66">
        <v>68</v>
      </c>
      <c r="X2" s="66">
        <v>69</v>
      </c>
      <c r="Y2" s="66">
        <v>71</v>
      </c>
      <c r="Z2" s="66">
        <v>75</v>
      </c>
      <c r="AA2" s="66">
        <v>80</v>
      </c>
      <c r="AB2" s="66">
        <v>90</v>
      </c>
      <c r="AC2" s="66">
        <v>91</v>
      </c>
      <c r="AD2" s="66">
        <v>95</v>
      </c>
      <c r="AE2" s="66" t="s">
        <v>38</v>
      </c>
    </row>
    <row r="3" spans="1:33" ht="18.75" x14ac:dyDescent="0.25">
      <c r="A3" s="61" t="s">
        <v>22</v>
      </c>
      <c r="B3" s="63">
        <v>1</v>
      </c>
      <c r="C3" s="63"/>
      <c r="D3" s="63"/>
      <c r="E3" s="63"/>
      <c r="F3" s="63"/>
      <c r="G3" s="63"/>
      <c r="H3" s="63">
        <v>1</v>
      </c>
      <c r="I3" s="63"/>
      <c r="J3" s="64"/>
      <c r="K3" s="64"/>
      <c r="L3" s="64">
        <v>1</v>
      </c>
      <c r="M3" s="64"/>
      <c r="N3" s="64"/>
      <c r="O3" s="64">
        <v>1</v>
      </c>
      <c r="P3" s="64"/>
      <c r="Q3" s="64">
        <v>1</v>
      </c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2">
        <v>5</v>
      </c>
    </row>
    <row r="4" spans="1:33" ht="18.75" x14ac:dyDescent="0.25">
      <c r="A4" s="61" t="s">
        <v>23</v>
      </c>
      <c r="B4" s="63"/>
      <c r="C4" s="63"/>
      <c r="D4" s="63"/>
      <c r="E4" s="63"/>
      <c r="F4" s="63"/>
      <c r="G4" s="63"/>
      <c r="H4" s="63"/>
      <c r="I4" s="63"/>
      <c r="J4" s="64"/>
      <c r="K4" s="64"/>
      <c r="L4" s="64">
        <v>2</v>
      </c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>
        <v>1</v>
      </c>
      <c r="AA4" s="64"/>
      <c r="AB4" s="64"/>
      <c r="AC4" s="64"/>
      <c r="AD4" s="64"/>
      <c r="AE4" s="62">
        <v>3</v>
      </c>
    </row>
    <row r="5" spans="1:33" ht="18.75" x14ac:dyDescent="0.25">
      <c r="A5" s="61" t="s">
        <v>24</v>
      </c>
      <c r="B5" s="63"/>
      <c r="C5" s="63"/>
      <c r="D5" s="63"/>
      <c r="E5" s="63"/>
      <c r="F5" s="63">
        <v>1</v>
      </c>
      <c r="G5" s="63"/>
      <c r="H5" s="63"/>
      <c r="I5" s="63">
        <v>1</v>
      </c>
      <c r="J5" s="64"/>
      <c r="K5" s="64"/>
      <c r="L5" s="64"/>
      <c r="M5" s="64"/>
      <c r="N5" s="64">
        <v>1</v>
      </c>
      <c r="O5" s="64"/>
      <c r="P5" s="64"/>
      <c r="Q5" s="64"/>
      <c r="R5" s="64"/>
      <c r="S5" s="64"/>
      <c r="T5" s="64"/>
      <c r="U5" s="64"/>
      <c r="V5" s="64"/>
      <c r="W5" s="64">
        <v>1</v>
      </c>
      <c r="X5" s="64"/>
      <c r="Y5" s="64"/>
      <c r="Z5" s="64"/>
      <c r="AA5" s="64"/>
      <c r="AB5" s="64"/>
      <c r="AC5" s="64"/>
      <c r="AD5" s="64"/>
      <c r="AE5" s="62">
        <v>4</v>
      </c>
    </row>
    <row r="6" spans="1:33" ht="18.75" x14ac:dyDescent="0.25">
      <c r="A6" s="61" t="s">
        <v>69</v>
      </c>
      <c r="B6" s="63"/>
      <c r="C6" s="63">
        <v>1</v>
      </c>
      <c r="D6" s="63"/>
      <c r="E6" s="63"/>
      <c r="F6" s="63"/>
      <c r="G6" s="63"/>
      <c r="H6" s="63"/>
      <c r="I6" s="63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2">
        <v>1</v>
      </c>
    </row>
    <row r="7" spans="1:33" ht="18.75" x14ac:dyDescent="0.25">
      <c r="A7" s="61" t="s">
        <v>25</v>
      </c>
      <c r="B7" s="63">
        <v>1</v>
      </c>
      <c r="C7" s="63">
        <v>1</v>
      </c>
      <c r="D7" s="63">
        <v>2</v>
      </c>
      <c r="E7" s="63">
        <v>1</v>
      </c>
      <c r="F7" s="63">
        <v>1</v>
      </c>
      <c r="G7" s="63">
        <v>2</v>
      </c>
      <c r="H7" s="63">
        <v>3</v>
      </c>
      <c r="I7" s="63">
        <v>5</v>
      </c>
      <c r="J7" s="64">
        <v>3</v>
      </c>
      <c r="K7" s="64">
        <v>3</v>
      </c>
      <c r="L7" s="64">
        <v>3</v>
      </c>
      <c r="M7" s="64">
        <v>1</v>
      </c>
      <c r="N7" s="64">
        <v>2</v>
      </c>
      <c r="O7" s="64">
        <v>4</v>
      </c>
      <c r="P7" s="64"/>
      <c r="Q7" s="64"/>
      <c r="R7" s="64">
        <v>1</v>
      </c>
      <c r="S7" s="64">
        <v>1</v>
      </c>
      <c r="T7" s="64"/>
      <c r="U7" s="64">
        <v>1</v>
      </c>
      <c r="V7" s="64">
        <v>1</v>
      </c>
      <c r="W7" s="64">
        <v>1</v>
      </c>
      <c r="X7" s="64"/>
      <c r="Y7" s="64">
        <v>1</v>
      </c>
      <c r="Z7" s="64"/>
      <c r="AA7" s="64"/>
      <c r="AB7" s="64"/>
      <c r="AC7" s="64"/>
      <c r="AD7" s="64">
        <v>1</v>
      </c>
      <c r="AE7" s="62">
        <v>39</v>
      </c>
    </row>
    <row r="8" spans="1:33" ht="18.75" x14ac:dyDescent="0.25">
      <c r="A8" s="61" t="s">
        <v>26</v>
      </c>
      <c r="B8" s="63"/>
      <c r="C8" s="63"/>
      <c r="D8" s="63"/>
      <c r="E8" s="63"/>
      <c r="F8" s="63"/>
      <c r="G8" s="63"/>
      <c r="H8" s="63"/>
      <c r="I8" s="63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>
        <v>1</v>
      </c>
      <c r="Y8" s="64"/>
      <c r="Z8" s="64"/>
      <c r="AA8" s="64"/>
      <c r="AB8" s="64"/>
      <c r="AC8" s="64"/>
      <c r="AD8" s="64"/>
      <c r="AE8" s="62">
        <v>1</v>
      </c>
    </row>
    <row r="9" spans="1:33" ht="18.75" x14ac:dyDescent="0.25">
      <c r="A9" s="61" t="s">
        <v>27</v>
      </c>
      <c r="B9" s="63"/>
      <c r="C9" s="63"/>
      <c r="D9" s="63"/>
      <c r="E9" s="63">
        <v>1</v>
      </c>
      <c r="F9" s="63">
        <v>1</v>
      </c>
      <c r="G9" s="63">
        <v>1</v>
      </c>
      <c r="H9" s="63"/>
      <c r="I9" s="63">
        <v>2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2">
        <v>5</v>
      </c>
    </row>
    <row r="10" spans="1:33" ht="18.75" x14ac:dyDescent="0.25">
      <c r="A10" s="61" t="s">
        <v>70</v>
      </c>
      <c r="B10" s="63"/>
      <c r="C10" s="63"/>
      <c r="D10" s="63"/>
      <c r="E10" s="63"/>
      <c r="F10" s="63"/>
      <c r="G10" s="63"/>
      <c r="H10" s="63"/>
      <c r="I10" s="63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>
        <v>1</v>
      </c>
      <c r="AD10" s="64"/>
      <c r="AE10" s="62">
        <v>1</v>
      </c>
    </row>
    <row r="11" spans="1:33" ht="18.75" x14ac:dyDescent="0.25">
      <c r="A11" s="61" t="s">
        <v>46</v>
      </c>
      <c r="B11" s="63"/>
      <c r="C11" s="63"/>
      <c r="D11" s="63">
        <v>1</v>
      </c>
      <c r="E11" s="63">
        <v>1</v>
      </c>
      <c r="F11" s="63"/>
      <c r="G11" s="63"/>
      <c r="H11" s="63"/>
      <c r="I11" s="63">
        <v>1</v>
      </c>
      <c r="J11" s="64">
        <v>1</v>
      </c>
      <c r="K11" s="64"/>
      <c r="L11" s="64"/>
      <c r="M11" s="64"/>
      <c r="N11" s="64">
        <v>1</v>
      </c>
      <c r="O11" s="64">
        <v>3</v>
      </c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>
        <v>1</v>
      </c>
      <c r="AB11" s="64"/>
      <c r="AC11" s="64"/>
      <c r="AD11" s="64"/>
      <c r="AE11" s="62">
        <v>9</v>
      </c>
    </row>
    <row r="12" spans="1:33" ht="18.75" x14ac:dyDescent="0.25">
      <c r="A12" s="61" t="s">
        <v>28</v>
      </c>
      <c r="B12" s="63">
        <v>1</v>
      </c>
      <c r="C12" s="63"/>
      <c r="D12" s="63"/>
      <c r="E12" s="63"/>
      <c r="F12" s="63"/>
      <c r="G12" s="63"/>
      <c r="H12" s="63"/>
      <c r="I12" s="63"/>
      <c r="J12" s="64"/>
      <c r="K12" s="64">
        <v>1</v>
      </c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2">
        <v>2</v>
      </c>
    </row>
    <row r="13" spans="1:33" ht="18.75" x14ac:dyDescent="0.25">
      <c r="A13" s="61" t="s">
        <v>32</v>
      </c>
      <c r="B13" s="63"/>
      <c r="C13" s="63"/>
      <c r="D13" s="63"/>
      <c r="E13" s="63"/>
      <c r="F13" s="63"/>
      <c r="G13" s="63"/>
      <c r="H13" s="63"/>
      <c r="I13" s="63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>
        <v>1</v>
      </c>
      <c r="V13" s="64"/>
      <c r="W13" s="64"/>
      <c r="X13" s="64"/>
      <c r="Y13" s="64"/>
      <c r="Z13" s="64"/>
      <c r="AA13" s="64"/>
      <c r="AB13" s="64"/>
      <c r="AC13" s="64"/>
      <c r="AD13" s="64"/>
      <c r="AE13" s="62">
        <v>1</v>
      </c>
    </row>
    <row r="14" spans="1:33" ht="18.75" x14ac:dyDescent="0.25">
      <c r="A14" s="61" t="s">
        <v>71</v>
      </c>
      <c r="B14" s="63"/>
      <c r="C14" s="63"/>
      <c r="D14" s="63"/>
      <c r="E14" s="63"/>
      <c r="F14" s="63"/>
      <c r="G14" s="63"/>
      <c r="H14" s="63"/>
      <c r="I14" s="63"/>
      <c r="J14" s="64"/>
      <c r="K14" s="64"/>
      <c r="L14" s="64"/>
      <c r="M14" s="64"/>
      <c r="N14" s="64"/>
      <c r="O14" s="64"/>
      <c r="P14" s="64">
        <v>1</v>
      </c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2">
        <v>1</v>
      </c>
    </row>
    <row r="15" spans="1:33" ht="18.75" x14ac:dyDescent="0.25">
      <c r="A15" s="61" t="s">
        <v>72</v>
      </c>
      <c r="B15" s="63"/>
      <c r="C15" s="63"/>
      <c r="D15" s="63"/>
      <c r="E15" s="63"/>
      <c r="F15" s="63"/>
      <c r="G15" s="63"/>
      <c r="H15" s="63"/>
      <c r="I15" s="63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>
        <v>1</v>
      </c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2">
        <v>1</v>
      </c>
    </row>
    <row r="16" spans="1:33" ht="18.75" x14ac:dyDescent="0.25">
      <c r="A16" s="61" t="s">
        <v>33</v>
      </c>
      <c r="B16" s="63"/>
      <c r="C16" s="63"/>
      <c r="D16" s="63"/>
      <c r="E16" s="63"/>
      <c r="F16" s="63"/>
      <c r="G16" s="63"/>
      <c r="H16" s="63"/>
      <c r="I16" s="63"/>
      <c r="J16" s="64"/>
      <c r="K16" s="64"/>
      <c r="L16" s="64">
        <v>1</v>
      </c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2">
        <v>1</v>
      </c>
    </row>
    <row r="17" spans="1:31" ht="18.75" x14ac:dyDescent="0.25">
      <c r="A17" s="61" t="s">
        <v>73</v>
      </c>
      <c r="B17" s="63">
        <v>1</v>
      </c>
      <c r="C17" s="63"/>
      <c r="D17" s="63"/>
      <c r="E17" s="63"/>
      <c r="F17" s="63"/>
      <c r="G17" s="63">
        <v>1</v>
      </c>
      <c r="H17" s="63"/>
      <c r="I17" s="63"/>
      <c r="J17" s="64">
        <v>1</v>
      </c>
      <c r="K17" s="64"/>
      <c r="L17" s="64"/>
      <c r="M17" s="64"/>
      <c r="N17" s="64"/>
      <c r="O17" s="64">
        <v>1</v>
      </c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2">
        <v>4</v>
      </c>
    </row>
    <row r="18" spans="1:31" ht="18.75" x14ac:dyDescent="0.25">
      <c r="A18" s="61" t="s">
        <v>29</v>
      </c>
      <c r="B18" s="63"/>
      <c r="C18" s="63"/>
      <c r="D18" s="63"/>
      <c r="E18" s="63"/>
      <c r="F18" s="63"/>
      <c r="G18" s="63"/>
      <c r="H18" s="63"/>
      <c r="I18" s="63"/>
      <c r="J18" s="64"/>
      <c r="K18" s="64"/>
      <c r="L18" s="64"/>
      <c r="M18" s="64"/>
      <c r="N18" s="64"/>
      <c r="O18" s="64"/>
      <c r="P18" s="64"/>
      <c r="Q18" s="64"/>
      <c r="R18" s="64">
        <v>1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2">
        <v>1</v>
      </c>
    </row>
    <row r="19" spans="1:31" ht="18.75" x14ac:dyDescent="0.25">
      <c r="A19" s="61" t="s">
        <v>30</v>
      </c>
      <c r="B19" s="63"/>
      <c r="C19" s="63"/>
      <c r="D19" s="63"/>
      <c r="E19" s="63"/>
      <c r="F19" s="63"/>
      <c r="G19" s="63"/>
      <c r="H19" s="63"/>
      <c r="I19" s="63"/>
      <c r="J19" s="64"/>
      <c r="K19" s="64"/>
      <c r="L19" s="64">
        <v>1</v>
      </c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2">
        <v>1</v>
      </c>
    </row>
    <row r="20" spans="1:31" ht="18.75" x14ac:dyDescent="0.25">
      <c r="A20" s="61" t="s">
        <v>74</v>
      </c>
      <c r="B20" s="63"/>
      <c r="C20" s="63"/>
      <c r="D20" s="63">
        <v>1</v>
      </c>
      <c r="E20" s="63"/>
      <c r="F20" s="63"/>
      <c r="G20" s="63"/>
      <c r="H20" s="63">
        <v>1</v>
      </c>
      <c r="I20" s="63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2">
        <v>2</v>
      </c>
    </row>
    <row r="21" spans="1:31" ht="18.75" x14ac:dyDescent="0.25">
      <c r="A21" s="61" t="s">
        <v>75</v>
      </c>
      <c r="B21" s="63"/>
      <c r="C21" s="63"/>
      <c r="D21" s="63">
        <v>1</v>
      </c>
      <c r="E21" s="63"/>
      <c r="F21" s="63"/>
      <c r="G21" s="63"/>
      <c r="H21" s="63"/>
      <c r="I21" s="63"/>
      <c r="J21" s="64"/>
      <c r="K21" s="64"/>
      <c r="L21" s="64"/>
      <c r="M21" s="64">
        <v>1</v>
      </c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2">
        <v>2</v>
      </c>
    </row>
    <row r="22" spans="1:31" ht="18.75" x14ac:dyDescent="0.25">
      <c r="A22" s="61" t="s">
        <v>76</v>
      </c>
      <c r="B22" s="63"/>
      <c r="C22" s="63"/>
      <c r="D22" s="63"/>
      <c r="E22" s="63"/>
      <c r="F22" s="63"/>
      <c r="G22" s="63"/>
      <c r="H22" s="63"/>
      <c r="I22" s="63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>
        <v>1</v>
      </c>
      <c r="AC22" s="64"/>
      <c r="AD22" s="64"/>
      <c r="AE22" s="62">
        <v>1</v>
      </c>
    </row>
    <row r="23" spans="1:31" ht="18.75" x14ac:dyDescent="0.25">
      <c r="A23" s="8"/>
      <c r="B23" s="65">
        <v>4</v>
      </c>
      <c r="C23" s="65">
        <v>2</v>
      </c>
      <c r="D23" s="65">
        <v>5</v>
      </c>
      <c r="E23" s="65">
        <v>3</v>
      </c>
      <c r="F23" s="65">
        <v>3</v>
      </c>
      <c r="G23" s="65">
        <v>4</v>
      </c>
      <c r="H23" s="65">
        <v>5</v>
      </c>
      <c r="I23" s="65">
        <v>9</v>
      </c>
      <c r="J23" s="65">
        <v>5</v>
      </c>
      <c r="K23" s="65">
        <v>4</v>
      </c>
      <c r="L23" s="65">
        <v>8</v>
      </c>
      <c r="M23" s="65">
        <v>2</v>
      </c>
      <c r="N23" s="65">
        <v>4</v>
      </c>
      <c r="O23" s="65">
        <v>9</v>
      </c>
      <c r="P23" s="65">
        <v>1</v>
      </c>
      <c r="Q23" s="65">
        <v>1</v>
      </c>
      <c r="R23" s="65">
        <v>2</v>
      </c>
      <c r="S23" s="65">
        <v>1</v>
      </c>
      <c r="T23" s="65">
        <v>1</v>
      </c>
      <c r="U23" s="65">
        <v>2</v>
      </c>
      <c r="V23" s="65">
        <v>1</v>
      </c>
      <c r="W23" s="65">
        <v>2</v>
      </c>
      <c r="X23" s="65">
        <v>1</v>
      </c>
      <c r="Y23" s="65">
        <v>1</v>
      </c>
      <c r="Z23" s="65">
        <v>1</v>
      </c>
      <c r="AA23" s="65">
        <v>1</v>
      </c>
      <c r="AB23" s="65">
        <v>1</v>
      </c>
      <c r="AC23" s="65">
        <v>1</v>
      </c>
      <c r="AD23" s="65">
        <v>1</v>
      </c>
      <c r="AE23" s="65">
        <v>85</v>
      </c>
    </row>
  </sheetData>
  <mergeCells count="2">
    <mergeCell ref="B1:AD1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O30"/>
  <sheetViews>
    <sheetView zoomScale="55" zoomScaleNormal="55" workbookViewId="0">
      <selection activeCell="I27" sqref="I27"/>
    </sheetView>
  </sheetViews>
  <sheetFormatPr defaultRowHeight="21.75" customHeight="1" x14ac:dyDescent="0.25"/>
  <cols>
    <col min="1" max="1" width="48.28515625" customWidth="1"/>
    <col min="2" max="2" width="24.5703125" customWidth="1"/>
    <col min="3" max="10" width="24.5703125" style="5" customWidth="1"/>
    <col min="11" max="11" width="24.5703125" customWidth="1"/>
    <col min="12" max="12" width="24.5703125" style="18" customWidth="1"/>
    <col min="13" max="15" width="24.5703125" customWidth="1"/>
  </cols>
  <sheetData>
    <row r="1" spans="1:15" ht="51.75" customHeight="1" x14ac:dyDescent="0.25">
      <c r="C1" s="76" t="s">
        <v>62</v>
      </c>
      <c r="D1" s="76"/>
      <c r="E1" s="76"/>
      <c r="F1" s="76"/>
      <c r="G1" s="76"/>
      <c r="H1" s="76"/>
      <c r="I1" s="76"/>
      <c r="J1" s="76"/>
    </row>
    <row r="2" spans="1:15" ht="21.75" customHeight="1" x14ac:dyDescent="0.3">
      <c r="A2" s="17"/>
      <c r="B2" s="17"/>
      <c r="C2" s="6"/>
      <c r="D2" s="77" t="s">
        <v>41</v>
      </c>
      <c r="E2" s="77"/>
      <c r="F2" s="77"/>
      <c r="G2" s="77"/>
      <c r="H2" s="77" t="s">
        <v>42</v>
      </c>
      <c r="I2" s="78"/>
      <c r="J2" s="77" t="s">
        <v>43</v>
      </c>
      <c r="K2" s="77"/>
      <c r="L2" s="74" t="s">
        <v>44</v>
      </c>
      <c r="M2" s="74"/>
      <c r="N2" s="74"/>
      <c r="O2" s="74"/>
    </row>
    <row r="3" spans="1:15" ht="198" customHeight="1" thickBot="1" x14ac:dyDescent="0.3">
      <c r="A3" s="10" t="s">
        <v>0</v>
      </c>
      <c r="B3" s="11" t="s">
        <v>39</v>
      </c>
      <c r="C3" s="12" t="s">
        <v>45</v>
      </c>
      <c r="D3" s="13" t="s">
        <v>49</v>
      </c>
      <c r="E3" s="14" t="s">
        <v>53</v>
      </c>
      <c r="F3" s="14" t="s">
        <v>54</v>
      </c>
      <c r="G3" s="15" t="s">
        <v>55</v>
      </c>
      <c r="H3" s="13" t="s">
        <v>50</v>
      </c>
      <c r="I3" s="20" t="s">
        <v>56</v>
      </c>
      <c r="J3" s="13" t="s">
        <v>51</v>
      </c>
      <c r="K3" s="16" t="s">
        <v>57</v>
      </c>
      <c r="L3" s="19" t="s">
        <v>52</v>
      </c>
      <c r="M3" s="14" t="s">
        <v>58</v>
      </c>
      <c r="N3" s="14" t="s">
        <v>59</v>
      </c>
      <c r="O3" s="16" t="s">
        <v>60</v>
      </c>
    </row>
    <row r="4" spans="1:15" s="4" customFormat="1" ht="21.75" customHeight="1" thickBot="1" x14ac:dyDescent="0.3">
      <c r="A4" s="67" t="s">
        <v>2</v>
      </c>
      <c r="B4" s="39">
        <v>85</v>
      </c>
      <c r="C4" s="21">
        <v>59</v>
      </c>
      <c r="D4" s="21">
        <v>31</v>
      </c>
      <c r="E4" s="68">
        <v>1</v>
      </c>
      <c r="F4" s="68">
        <v>17</v>
      </c>
      <c r="G4" s="68">
        <v>13</v>
      </c>
      <c r="H4" s="21">
        <v>28</v>
      </c>
      <c r="I4" s="21">
        <v>28</v>
      </c>
      <c r="J4" s="21">
        <v>4</v>
      </c>
      <c r="K4" s="21">
        <v>4</v>
      </c>
      <c r="L4" s="21">
        <v>22</v>
      </c>
      <c r="M4" s="21">
        <v>2</v>
      </c>
      <c r="N4" s="21">
        <v>19</v>
      </c>
      <c r="O4" s="21">
        <v>1</v>
      </c>
    </row>
    <row r="5" spans="1:15" ht="21.75" customHeight="1" x14ac:dyDescent="0.25">
      <c r="A5" s="61" t="s">
        <v>3</v>
      </c>
      <c r="B5" s="62">
        <v>5</v>
      </c>
      <c r="C5" s="22">
        <v>4</v>
      </c>
      <c r="D5" s="23">
        <v>2</v>
      </c>
      <c r="E5" s="62">
        <v>0</v>
      </c>
      <c r="F5" s="62">
        <v>1</v>
      </c>
      <c r="G5" s="62">
        <v>1</v>
      </c>
      <c r="H5" s="23">
        <v>2</v>
      </c>
      <c r="I5" s="26">
        <v>2</v>
      </c>
      <c r="J5" s="23">
        <v>0</v>
      </c>
      <c r="K5" s="25">
        <v>0</v>
      </c>
      <c r="L5" s="27">
        <v>1</v>
      </c>
      <c r="M5" s="24">
        <v>0</v>
      </c>
      <c r="N5" s="24">
        <v>1</v>
      </c>
      <c r="O5" s="25">
        <v>0</v>
      </c>
    </row>
    <row r="6" spans="1:15" ht="21.75" customHeight="1" x14ac:dyDescent="0.25">
      <c r="A6" s="61" t="s">
        <v>4</v>
      </c>
      <c r="B6" s="62">
        <v>3</v>
      </c>
      <c r="C6" s="28">
        <v>2</v>
      </c>
      <c r="D6" s="29">
        <v>0</v>
      </c>
      <c r="E6" s="6">
        <v>0</v>
      </c>
      <c r="F6" s="6">
        <v>0</v>
      </c>
      <c r="G6" s="6">
        <v>0</v>
      </c>
      <c r="H6" s="29">
        <v>2</v>
      </c>
      <c r="I6" s="31">
        <v>2</v>
      </c>
      <c r="J6" s="29">
        <v>0</v>
      </c>
      <c r="K6" s="30">
        <v>0</v>
      </c>
      <c r="L6" s="32">
        <v>1</v>
      </c>
      <c r="M6" s="6">
        <v>0</v>
      </c>
      <c r="N6" s="6">
        <v>1</v>
      </c>
      <c r="O6" s="30">
        <v>0</v>
      </c>
    </row>
    <row r="7" spans="1:15" ht="21.75" customHeight="1" x14ac:dyDescent="0.25">
      <c r="A7" s="61" t="s">
        <v>5</v>
      </c>
      <c r="B7" s="62">
        <v>4</v>
      </c>
      <c r="C7" s="28">
        <v>1</v>
      </c>
      <c r="D7" s="29">
        <v>1</v>
      </c>
      <c r="E7" s="62">
        <v>0</v>
      </c>
      <c r="F7" s="62">
        <v>0</v>
      </c>
      <c r="G7" s="62">
        <v>1</v>
      </c>
      <c r="H7" s="29">
        <v>0</v>
      </c>
      <c r="I7" s="31">
        <v>0</v>
      </c>
      <c r="J7" s="29">
        <v>1</v>
      </c>
      <c r="K7" s="30">
        <v>1</v>
      </c>
      <c r="L7" s="32">
        <v>2</v>
      </c>
      <c r="M7" s="6">
        <v>1</v>
      </c>
      <c r="N7" s="6">
        <v>1</v>
      </c>
      <c r="O7" s="30">
        <v>0</v>
      </c>
    </row>
    <row r="8" spans="1:15" s="55" customFormat="1" ht="21.75" customHeight="1" x14ac:dyDescent="0.25">
      <c r="A8" s="61" t="s">
        <v>77</v>
      </c>
      <c r="B8" s="62">
        <v>1</v>
      </c>
      <c r="C8" s="49">
        <v>1</v>
      </c>
      <c r="D8" s="50">
        <v>1</v>
      </c>
      <c r="E8" s="62">
        <v>0</v>
      </c>
      <c r="F8" s="62">
        <v>0</v>
      </c>
      <c r="G8" s="62">
        <v>1</v>
      </c>
      <c r="H8" s="50">
        <v>0</v>
      </c>
      <c r="I8" s="53">
        <v>0</v>
      </c>
      <c r="J8" s="50">
        <v>0</v>
      </c>
      <c r="K8" s="52">
        <v>0</v>
      </c>
      <c r="L8" s="54">
        <v>0</v>
      </c>
      <c r="M8" s="51">
        <v>0</v>
      </c>
      <c r="N8" s="51">
        <v>0</v>
      </c>
      <c r="O8" s="52">
        <v>0</v>
      </c>
    </row>
    <row r="9" spans="1:15" ht="21.75" customHeight="1" x14ac:dyDescent="0.25">
      <c r="A9" s="61" t="s">
        <v>6</v>
      </c>
      <c r="B9" s="62">
        <v>39</v>
      </c>
      <c r="C9" s="28">
        <v>28</v>
      </c>
      <c r="D9" s="29">
        <v>14</v>
      </c>
      <c r="E9" s="6">
        <v>1</v>
      </c>
      <c r="F9" s="6">
        <v>8</v>
      </c>
      <c r="G9" s="6">
        <v>5</v>
      </c>
      <c r="H9" s="29">
        <v>14</v>
      </c>
      <c r="I9" s="31">
        <v>14</v>
      </c>
      <c r="J9" s="29">
        <v>2</v>
      </c>
      <c r="K9" s="30">
        <v>2</v>
      </c>
      <c r="L9" s="32">
        <v>9</v>
      </c>
      <c r="M9" s="6">
        <v>1</v>
      </c>
      <c r="N9" s="6">
        <v>7</v>
      </c>
      <c r="O9" s="30">
        <v>1</v>
      </c>
    </row>
    <row r="10" spans="1:15" ht="21.75" customHeight="1" x14ac:dyDescent="0.25">
      <c r="A10" s="61" t="s">
        <v>7</v>
      </c>
      <c r="B10" s="62">
        <v>1</v>
      </c>
      <c r="C10" s="28">
        <v>0</v>
      </c>
      <c r="D10" s="29">
        <v>0</v>
      </c>
      <c r="E10" s="6">
        <v>0</v>
      </c>
      <c r="F10" s="6">
        <v>0</v>
      </c>
      <c r="G10" s="6">
        <v>0</v>
      </c>
      <c r="H10" s="29">
        <v>0</v>
      </c>
      <c r="I10" s="31">
        <v>0</v>
      </c>
      <c r="J10" s="29">
        <v>0</v>
      </c>
      <c r="K10" s="30">
        <v>0</v>
      </c>
      <c r="L10" s="32">
        <v>1</v>
      </c>
      <c r="M10" s="6">
        <v>0</v>
      </c>
      <c r="N10" s="6">
        <v>1</v>
      </c>
      <c r="O10" s="30">
        <v>0</v>
      </c>
    </row>
    <row r="11" spans="1:15" ht="21.75" customHeight="1" x14ac:dyDescent="0.25">
      <c r="A11" s="61" t="s">
        <v>8</v>
      </c>
      <c r="B11" s="62">
        <v>5</v>
      </c>
      <c r="C11" s="28">
        <v>5</v>
      </c>
      <c r="D11" s="29">
        <v>5</v>
      </c>
      <c r="E11" s="62">
        <v>0</v>
      </c>
      <c r="F11" s="62">
        <v>4</v>
      </c>
      <c r="G11" s="62">
        <v>1</v>
      </c>
      <c r="H11" s="29">
        <v>0</v>
      </c>
      <c r="I11" s="31">
        <v>0</v>
      </c>
      <c r="J11" s="29">
        <v>0</v>
      </c>
      <c r="K11" s="30">
        <v>0</v>
      </c>
      <c r="L11" s="32">
        <v>0</v>
      </c>
      <c r="M11" s="6">
        <v>0</v>
      </c>
      <c r="N11" s="6">
        <v>0</v>
      </c>
      <c r="O11" s="30">
        <v>0</v>
      </c>
    </row>
    <row r="12" spans="1:15" ht="21.75" customHeight="1" x14ac:dyDescent="0.25">
      <c r="A12" s="61" t="s">
        <v>78</v>
      </c>
      <c r="B12" s="62">
        <v>1</v>
      </c>
      <c r="C12" s="28">
        <v>0</v>
      </c>
      <c r="D12" s="29">
        <v>0</v>
      </c>
      <c r="E12" s="6">
        <v>0</v>
      </c>
      <c r="F12" s="6">
        <v>0</v>
      </c>
      <c r="G12" s="6">
        <v>0</v>
      </c>
      <c r="H12" s="29">
        <v>0</v>
      </c>
      <c r="I12" s="31">
        <v>0</v>
      </c>
      <c r="J12" s="29">
        <v>0</v>
      </c>
      <c r="K12" s="30">
        <v>0</v>
      </c>
      <c r="L12" s="32">
        <v>1</v>
      </c>
      <c r="M12" s="6">
        <v>0</v>
      </c>
      <c r="N12" s="6">
        <v>1</v>
      </c>
      <c r="O12" s="30">
        <v>0</v>
      </c>
    </row>
    <row r="13" spans="1:15" ht="21.75" customHeight="1" x14ac:dyDescent="0.25">
      <c r="A13" s="61" t="s">
        <v>47</v>
      </c>
      <c r="B13" s="62">
        <v>9</v>
      </c>
      <c r="C13" s="28">
        <v>6</v>
      </c>
      <c r="D13" s="29">
        <v>3</v>
      </c>
      <c r="E13" s="62">
        <v>0</v>
      </c>
      <c r="F13" s="62">
        <v>2</v>
      </c>
      <c r="G13" s="62">
        <v>1</v>
      </c>
      <c r="H13" s="29">
        <v>3</v>
      </c>
      <c r="I13" s="31">
        <v>3</v>
      </c>
      <c r="J13" s="29">
        <v>0</v>
      </c>
      <c r="K13" s="30">
        <v>0</v>
      </c>
      <c r="L13" s="32">
        <v>3</v>
      </c>
      <c r="M13" s="6">
        <v>0</v>
      </c>
      <c r="N13" s="6">
        <v>3</v>
      </c>
      <c r="O13" s="30">
        <v>0</v>
      </c>
    </row>
    <row r="14" spans="1:15" ht="21.75" customHeight="1" x14ac:dyDescent="0.25">
      <c r="A14" s="61" t="s">
        <v>9</v>
      </c>
      <c r="B14" s="62">
        <v>2</v>
      </c>
      <c r="C14" s="28">
        <v>2</v>
      </c>
      <c r="D14" s="29">
        <v>1</v>
      </c>
      <c r="E14" s="62">
        <v>0</v>
      </c>
      <c r="F14" s="62">
        <v>0</v>
      </c>
      <c r="G14" s="62">
        <v>1</v>
      </c>
      <c r="H14" s="29">
        <v>1</v>
      </c>
      <c r="I14" s="31">
        <v>1</v>
      </c>
      <c r="J14" s="29">
        <v>0</v>
      </c>
      <c r="K14" s="30">
        <v>0</v>
      </c>
      <c r="L14" s="32">
        <v>0</v>
      </c>
      <c r="M14" s="6">
        <v>0</v>
      </c>
      <c r="N14" s="6">
        <v>0</v>
      </c>
      <c r="O14" s="30">
        <v>0</v>
      </c>
    </row>
    <row r="15" spans="1:15" ht="21.75" customHeight="1" x14ac:dyDescent="0.25">
      <c r="A15" s="61" t="s">
        <v>10</v>
      </c>
      <c r="B15" s="62">
        <v>1</v>
      </c>
      <c r="C15" s="28">
        <v>1</v>
      </c>
      <c r="D15" s="29">
        <v>0</v>
      </c>
      <c r="E15" s="6">
        <v>0</v>
      </c>
      <c r="F15" s="6">
        <v>0</v>
      </c>
      <c r="G15" s="6">
        <v>0</v>
      </c>
      <c r="H15" s="29">
        <v>1</v>
      </c>
      <c r="I15" s="31">
        <v>1</v>
      </c>
      <c r="J15" s="29">
        <v>0</v>
      </c>
      <c r="K15" s="30">
        <v>0</v>
      </c>
      <c r="L15" s="32">
        <v>0</v>
      </c>
      <c r="M15" s="6">
        <v>0</v>
      </c>
      <c r="N15" s="6">
        <v>0</v>
      </c>
      <c r="O15" s="30">
        <v>0</v>
      </c>
    </row>
    <row r="16" spans="1:15" ht="21.75" customHeight="1" x14ac:dyDescent="0.25">
      <c r="A16" s="61" t="s">
        <v>79</v>
      </c>
      <c r="B16" s="62">
        <v>1</v>
      </c>
      <c r="C16" s="28">
        <v>1</v>
      </c>
      <c r="D16" s="29">
        <v>0</v>
      </c>
      <c r="E16" s="6">
        <v>0</v>
      </c>
      <c r="F16" s="6">
        <v>0</v>
      </c>
      <c r="G16" s="6">
        <v>0</v>
      </c>
      <c r="H16" s="29">
        <v>1</v>
      </c>
      <c r="I16" s="31">
        <v>1</v>
      </c>
      <c r="J16" s="29">
        <v>0</v>
      </c>
      <c r="K16" s="30">
        <v>0</v>
      </c>
      <c r="L16" s="32">
        <v>0</v>
      </c>
      <c r="M16" s="6">
        <v>0</v>
      </c>
      <c r="N16" s="6">
        <v>0</v>
      </c>
      <c r="O16" s="30">
        <v>0</v>
      </c>
    </row>
    <row r="17" spans="1:15" ht="21.75" customHeight="1" x14ac:dyDescent="0.25">
      <c r="A17" s="61" t="s">
        <v>80</v>
      </c>
      <c r="B17" s="62">
        <v>1</v>
      </c>
      <c r="C17" s="28">
        <v>0</v>
      </c>
      <c r="D17" s="29">
        <v>0</v>
      </c>
      <c r="E17" s="6">
        <v>0</v>
      </c>
      <c r="F17" s="6">
        <v>0</v>
      </c>
      <c r="G17" s="6">
        <v>0</v>
      </c>
      <c r="H17" s="29">
        <v>0</v>
      </c>
      <c r="I17" s="31">
        <v>0</v>
      </c>
      <c r="J17" s="29">
        <v>0</v>
      </c>
      <c r="K17" s="30">
        <v>0</v>
      </c>
      <c r="L17" s="32">
        <v>1</v>
      </c>
      <c r="M17" s="6">
        <v>0</v>
      </c>
      <c r="N17" s="6">
        <v>1</v>
      </c>
      <c r="O17" s="30">
        <v>0</v>
      </c>
    </row>
    <row r="18" spans="1:15" ht="21.75" customHeight="1" x14ac:dyDescent="0.25">
      <c r="A18" s="61" t="s">
        <v>11</v>
      </c>
      <c r="B18" s="62">
        <v>1</v>
      </c>
      <c r="C18" s="28">
        <v>1</v>
      </c>
      <c r="D18" s="29">
        <v>0</v>
      </c>
      <c r="E18" s="6">
        <v>0</v>
      </c>
      <c r="F18" s="6">
        <v>0</v>
      </c>
      <c r="G18" s="6">
        <v>0</v>
      </c>
      <c r="H18" s="29">
        <v>1</v>
      </c>
      <c r="I18" s="31">
        <v>1</v>
      </c>
      <c r="J18" s="29">
        <v>0</v>
      </c>
      <c r="K18" s="30">
        <v>0</v>
      </c>
      <c r="L18" s="32">
        <v>0</v>
      </c>
      <c r="M18" s="6">
        <v>0</v>
      </c>
      <c r="N18" s="6">
        <v>0</v>
      </c>
      <c r="O18" s="30">
        <v>0</v>
      </c>
    </row>
    <row r="19" spans="1:15" ht="21.75" customHeight="1" x14ac:dyDescent="0.25">
      <c r="A19" s="61" t="s">
        <v>81</v>
      </c>
      <c r="B19" s="62">
        <v>4</v>
      </c>
      <c r="C19" s="28">
        <v>4</v>
      </c>
      <c r="D19" s="29">
        <v>2</v>
      </c>
      <c r="E19" s="62">
        <v>0</v>
      </c>
      <c r="F19" s="62">
        <v>1</v>
      </c>
      <c r="G19" s="62">
        <v>1</v>
      </c>
      <c r="H19" s="29">
        <v>2</v>
      </c>
      <c r="I19" s="31">
        <v>2</v>
      </c>
      <c r="J19" s="29">
        <v>0</v>
      </c>
      <c r="K19" s="30">
        <v>0</v>
      </c>
      <c r="L19" s="32">
        <v>0</v>
      </c>
      <c r="M19" s="6">
        <v>0</v>
      </c>
      <c r="N19" s="6">
        <v>0</v>
      </c>
      <c r="O19" s="30">
        <v>0</v>
      </c>
    </row>
    <row r="20" spans="1:15" ht="21.75" customHeight="1" x14ac:dyDescent="0.25">
      <c r="A20" s="61" t="s">
        <v>12</v>
      </c>
      <c r="B20" s="62">
        <v>1</v>
      </c>
      <c r="C20" s="28">
        <v>0</v>
      </c>
      <c r="D20" s="29">
        <v>0</v>
      </c>
      <c r="E20" s="6">
        <v>0</v>
      </c>
      <c r="F20" s="6">
        <v>0</v>
      </c>
      <c r="G20" s="6">
        <v>0</v>
      </c>
      <c r="H20" s="29">
        <v>0</v>
      </c>
      <c r="I20" s="31">
        <v>0</v>
      </c>
      <c r="J20" s="29">
        <v>0</v>
      </c>
      <c r="K20" s="30">
        <v>0</v>
      </c>
      <c r="L20" s="32">
        <v>1</v>
      </c>
      <c r="M20" s="6">
        <v>0</v>
      </c>
      <c r="N20" s="6">
        <v>1</v>
      </c>
      <c r="O20" s="30">
        <v>0</v>
      </c>
    </row>
    <row r="21" spans="1:15" ht="21.75" customHeight="1" x14ac:dyDescent="0.25">
      <c r="A21" s="61" t="s">
        <v>13</v>
      </c>
      <c r="B21" s="62">
        <v>1</v>
      </c>
      <c r="C21" s="28">
        <v>0</v>
      </c>
      <c r="D21" s="29">
        <v>0</v>
      </c>
      <c r="E21" s="6">
        <v>0</v>
      </c>
      <c r="F21" s="6">
        <v>0</v>
      </c>
      <c r="G21" s="6">
        <v>0</v>
      </c>
      <c r="H21" s="29">
        <v>0</v>
      </c>
      <c r="I21" s="31">
        <v>0</v>
      </c>
      <c r="J21" s="29">
        <v>0</v>
      </c>
      <c r="K21" s="30">
        <v>0</v>
      </c>
      <c r="L21" s="32">
        <v>1</v>
      </c>
      <c r="M21" s="6">
        <v>0</v>
      </c>
      <c r="N21" s="6">
        <v>1</v>
      </c>
      <c r="O21" s="30">
        <v>0</v>
      </c>
    </row>
    <row r="22" spans="1:15" ht="21.75" customHeight="1" x14ac:dyDescent="0.25">
      <c r="A22" s="61" t="s">
        <v>82</v>
      </c>
      <c r="B22" s="62">
        <v>2</v>
      </c>
      <c r="C22" s="28">
        <v>1</v>
      </c>
      <c r="D22" s="29">
        <v>1</v>
      </c>
      <c r="E22" s="62">
        <v>0</v>
      </c>
      <c r="F22" s="62">
        <v>1</v>
      </c>
      <c r="G22" s="62">
        <v>0</v>
      </c>
      <c r="H22" s="29">
        <v>0</v>
      </c>
      <c r="I22" s="31">
        <v>0</v>
      </c>
      <c r="J22" s="29">
        <v>1</v>
      </c>
      <c r="K22" s="30">
        <v>1</v>
      </c>
      <c r="L22" s="32">
        <v>0</v>
      </c>
      <c r="M22" s="6">
        <v>0</v>
      </c>
      <c r="N22" s="6">
        <v>0</v>
      </c>
      <c r="O22" s="30">
        <v>0</v>
      </c>
    </row>
    <row r="23" spans="1:15" ht="21.75" customHeight="1" x14ac:dyDescent="0.25">
      <c r="A23" s="61" t="s">
        <v>83</v>
      </c>
      <c r="B23" s="62">
        <v>2</v>
      </c>
      <c r="C23" s="28">
        <v>2</v>
      </c>
      <c r="D23" s="29">
        <v>1</v>
      </c>
      <c r="E23" s="62">
        <v>0</v>
      </c>
      <c r="F23" s="62">
        <v>0</v>
      </c>
      <c r="G23" s="62">
        <v>1</v>
      </c>
      <c r="H23" s="29">
        <v>1</v>
      </c>
      <c r="I23" s="31">
        <v>1</v>
      </c>
      <c r="J23" s="29">
        <v>0</v>
      </c>
      <c r="K23" s="30">
        <v>0</v>
      </c>
      <c r="L23" s="32">
        <v>0</v>
      </c>
      <c r="M23" s="6">
        <v>0</v>
      </c>
      <c r="N23" s="6">
        <v>0</v>
      </c>
      <c r="O23" s="30">
        <v>0</v>
      </c>
    </row>
    <row r="24" spans="1:15" ht="21.75" customHeight="1" x14ac:dyDescent="0.25">
      <c r="A24" s="61" t="s">
        <v>84</v>
      </c>
      <c r="B24" s="62">
        <v>1</v>
      </c>
      <c r="C24" s="28">
        <v>0</v>
      </c>
      <c r="D24" s="29">
        <v>0</v>
      </c>
      <c r="E24" s="6">
        <v>0</v>
      </c>
      <c r="F24" s="6">
        <v>0</v>
      </c>
      <c r="G24" s="6">
        <v>0</v>
      </c>
      <c r="H24" s="29">
        <v>0</v>
      </c>
      <c r="I24" s="31">
        <v>0</v>
      </c>
      <c r="J24" s="29">
        <v>0</v>
      </c>
      <c r="K24" s="30">
        <v>0</v>
      </c>
      <c r="L24" s="32">
        <v>1</v>
      </c>
      <c r="M24" s="6">
        <v>0</v>
      </c>
      <c r="N24" s="6">
        <v>1</v>
      </c>
      <c r="O24" s="30">
        <v>0</v>
      </c>
    </row>
    <row r="25" spans="1:15" ht="21.75" customHeight="1" x14ac:dyDescent="0.3">
      <c r="A25" s="33"/>
      <c r="B25" s="33"/>
      <c r="C25" s="34"/>
      <c r="D25" s="34"/>
      <c r="E25" s="34"/>
      <c r="F25" s="34"/>
      <c r="G25" s="34"/>
      <c r="H25" s="34"/>
      <c r="I25" s="34"/>
      <c r="J25" s="34"/>
      <c r="K25" s="33"/>
      <c r="L25" s="35"/>
      <c r="M25" s="33"/>
      <c r="N25" s="33"/>
      <c r="O25" s="33"/>
    </row>
    <row r="27" spans="1:15" ht="30" customHeight="1" x14ac:dyDescent="0.25">
      <c r="A27" s="9" t="s">
        <v>41</v>
      </c>
      <c r="B27" t="s">
        <v>61</v>
      </c>
      <c r="F27" s="75" t="s">
        <v>63</v>
      </c>
      <c r="G27" s="75"/>
      <c r="H27" s="48">
        <f>F4+I4+N4</f>
        <v>64</v>
      </c>
    </row>
    <row r="28" spans="1:15" ht="36.75" customHeight="1" x14ac:dyDescent="0.25">
      <c r="A28" s="9" t="s">
        <v>42</v>
      </c>
      <c r="B28" t="s">
        <v>66</v>
      </c>
      <c r="F28" s="75" t="s">
        <v>64</v>
      </c>
      <c r="G28" s="75"/>
      <c r="H28" s="48">
        <f>G4+K4+O4</f>
        <v>18</v>
      </c>
    </row>
    <row r="29" spans="1:15" ht="39" customHeight="1" x14ac:dyDescent="0.25">
      <c r="A29" s="9" t="s">
        <v>43</v>
      </c>
      <c r="B29" t="s">
        <v>67</v>
      </c>
      <c r="F29" s="75" t="s">
        <v>65</v>
      </c>
      <c r="G29" s="75"/>
      <c r="H29" s="48">
        <f>E4+M4</f>
        <v>3</v>
      </c>
    </row>
    <row r="30" spans="1:15" ht="37.5" customHeight="1" x14ac:dyDescent="0.25">
      <c r="A30" s="9" t="s">
        <v>44</v>
      </c>
      <c r="B30" t="s">
        <v>68</v>
      </c>
    </row>
  </sheetData>
  <mergeCells count="8">
    <mergeCell ref="L2:O2"/>
    <mergeCell ref="F29:G29"/>
    <mergeCell ref="F27:G27"/>
    <mergeCell ref="F28:G28"/>
    <mergeCell ref="C1:J1"/>
    <mergeCell ref="D2:G2"/>
    <mergeCell ref="H2:I2"/>
    <mergeCell ref="J2:K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2025-07-17T02:11:54Z</dcterms:modified>
</cp:coreProperties>
</file>